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2\028\"/>
    </mc:Choice>
  </mc:AlternateContent>
  <bookViews>
    <workbookView xWindow="0" yWindow="0" windowWidth="28800" windowHeight="11868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52511"/>
</workbook>
</file>

<file path=xl/calcChain.xml><?xml version="1.0" encoding="utf-8"?>
<calcChain xmlns="http://schemas.openxmlformats.org/spreadsheetml/2006/main">
  <c r="I25" i="55" l="1"/>
  <c r="I24" i="55"/>
  <c r="H25" i="55"/>
  <c r="G25" i="55"/>
  <c r="F25" i="55"/>
  <c r="E25" i="55"/>
  <c r="D25" i="55"/>
  <c r="H24" i="55"/>
  <c r="G24" i="55"/>
  <c r="F24" i="55"/>
  <c r="E24" i="55"/>
  <c r="D24" i="55"/>
  <c r="I20" i="55" l="1"/>
  <c r="K8" i="55" l="1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<sst xmlns="http://schemas.openxmlformats.org/spreadsheetml/2006/main" count="662" uniqueCount="521">
  <si>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</si>
  <si>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</si>
  <si>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</si>
  <si>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</si>
  <si>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</si>
  <si>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</si>
  <si>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</si>
  <si>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</si>
  <si>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</si>
  <si>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</si>
  <si>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</si>
  <si>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</si>
  <si>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</si>
  <si>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>5000 bis 5031</t>
  </si>
  <si>
    <t xml:space="preserve"> - Tages- und Nachtpflege</t>
  </si>
  <si>
    <t xml:space="preserve"> - Beiträge zur Rentenversicherung</t>
  </si>
  <si>
    <t xml:space="preserve"> - Häusliche Pflege bei Verhinderung d. Pflegeperson</t>
  </si>
  <si>
    <t>4100 bis 4131</t>
  </si>
  <si>
    <t xml:space="preserve"> - Pflegegeld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</si>
  <si>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</si>
  <si>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</si>
  <si>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</si>
  <si>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</si>
  <si>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</si>
  <si>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</si>
  <si>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</si>
  <si>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</si>
  <si>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</si>
  <si>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</si>
  <si>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</si>
  <si>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</si>
  <si>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</si>
  <si>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</si>
  <si>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</si>
  <si>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</si>
  <si>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</si>
  <si>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</si>
  <si>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</si>
  <si>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</si>
  <si>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</si>
  <si>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</si>
  <si>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</si>
  <si>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</si>
  <si>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</si>
  <si>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</si>
  <si>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</si>
  <si>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</si>
  <si>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</si>
  <si>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</si>
  <si>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</si>
  <si>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</si>
  <si>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</si>
  <si>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</si>
  <si>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</si>
  <si>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</si>
  <si>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</si>
  <si>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</si>
  <si>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</si>
  <si>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</si>
  <si>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</si>
  <si>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</si>
  <si>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</si>
  <si>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</si>
  <si>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</si>
  <si>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</si>
  <si>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</si>
  <si>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</si>
  <si>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</si>
  <si>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</si>
  <si>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</si>
  <si>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</si>
  <si>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</si>
  <si>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</si>
  <si>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</si>
  <si>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</si>
  <si>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</si>
  <si>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</si>
  <si>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</si>
  <si>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</si>
  <si>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</si>
  <si>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</si>
  <si>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</si>
  <si>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</si>
  <si>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</si>
  <si>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</si>
  <si>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</si>
  <si>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</si>
  <si>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</si>
  <si>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</si>
  <si>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</si>
  <si>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</si>
  <si>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</si>
  <si>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</si>
  <si>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</si>
  <si>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</si>
  <si>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</si>
  <si>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</si>
  <si>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</si>
  <si>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</si>
  <si>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</si>
  <si>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</si>
  <si>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</si>
  <si>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</si>
  <si>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</si>
  <si>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</si>
  <si>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</si>
  <si>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</si>
  <si>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</si>
  <si>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</si>
  <si>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</si>
  <si>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 und Finanzhilfen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</si>
  <si>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</si>
  <si>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</si>
  <si>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</si>
  <si>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</si>
  <si>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</si>
  <si>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</si>
  <si>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</si>
  <si>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</si>
  <si>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</si>
  <si>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</si>
  <si>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</si>
  <si>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</si>
  <si>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</si>
  <si>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</si>
  <si>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</si>
  <si>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</si>
  <si>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</si>
  <si>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</si>
  <si>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</si>
  <si>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</si>
  <si>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</si>
  <si>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</si>
  <si>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</si>
  <si>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</si>
  <si>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</si>
  <si>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</si>
  <si>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</si>
  <si>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</si>
  <si>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</si>
  <si>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</si>
  <si>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</si>
  <si>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</si>
  <si>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</si>
  <si>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</si>
  <si>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</si>
  <si>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</si>
  <si>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</si>
  <si>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</si>
  <si>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</si>
  <si>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</si>
  <si>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Pflegehilfsmittel, digitale Pflegeanwendungen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</si>
  <si>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</si>
  <si>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</si>
  <si>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</si>
  <si>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</si>
  <si>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</si>
  <si>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</si>
  <si>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</si>
  <si>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</si>
  <si>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</si>
  <si>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</si>
  <si>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</si>
  <si>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</si>
  <si>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</si>
  <si>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</si>
  <si>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</si>
  <si>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</si>
  <si>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</si>
  <si>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</si>
  <si>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   433</t>
  </si>
  <si>
    <t>Digitale Pflegeanwendungen</t>
  </si>
  <si>
    <t>04330</t>
  </si>
  <si>
    <t>04331</t>
  </si>
  <si>
    <t>Ergänzende Unterstützungsleistungen bei Nutzung von digitalen Pflegeanwendungen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</si>
  <si>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</si>
  <si>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</si>
  <si>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</si>
  <si>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</si>
  <si>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</si>
  <si>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</si>
  <si>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</si>
  <si>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</si>
  <si>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</si>
  <si>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</si>
  <si>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</si>
  <si>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</si>
  <si>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</si>
  <si>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</si>
  <si>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</si>
  <si>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</si>
  <si>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</si>
  <si>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</si>
  <si>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</si>
  <si>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</si>
  <si>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</si>
  <si>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</si>
  <si>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</si>
  <si>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</si>
  <si>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</si>
  <si>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</si>
  <si>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</si>
  <si>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</si>
  <si>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</si>
  <si>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</si>
  <si>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</si>
  <si>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</si>
  <si>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</si>
  <si>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</si>
  <si>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</si>
  <si>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</si>
  <si>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</si>
  <si>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</si>
  <si>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</si>
  <si>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</si>
  <si>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</si>
  <si>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</si>
  <si>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</si>
  <si>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</si>
  <si>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</si>
  <si>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</si>
  <si>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</si>
  <si>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</si>
  <si>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</si>
  <si>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</si>
  <si>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</si>
  <si>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</si>
  <si>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</si>
  <si>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</si>
  <si>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</si>
  <si>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</si>
  <si>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</si>
  <si>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</si>
  <si>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</si>
  <si>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</si>
  <si>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</si>
  <si>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</si>
  <si>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</si>
  <si>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</si>
  <si>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</si>
  <si>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</si>
  <si>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</si>
  <si>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</si>
  <si>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</si>
  <si>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</si>
  <si>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</si>
  <si>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</si>
  <si>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</si>
  <si>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</si>
  <si>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</si>
  <si>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</si>
  <si>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</si>
  <si>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</si>
  <si>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</si>
  <si>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</si>
  <si>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</si>
  <si>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</si>
  <si>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</si>
  <si>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</si>
  <si>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</si>
  <si>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</si>
  <si>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</si>
  <si>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</si>
  <si>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</si>
  <si>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</si>
  <si>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</si>
  <si>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</si>
  <si>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</si>
  <si>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</si>
  <si>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</si>
  <si>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</si>
  <si>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</si>
  <si>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</si>
  <si>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</si>
  <si>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</si>
  <si>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</si>
  <si>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</si>
  <si>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</si>
  <si>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</si>
  <si>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</si>
  <si>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</si>
  <si>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</si>
  <si>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</si>
  <si>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</si>
  <si>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</si>
  <si>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</si>
  <si>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</si>
  <si>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</si>
  <si>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</si>
  <si>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</si>
  <si>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</si>
  <si>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</si>
  <si>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</si>
  <si>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</si>
  <si>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</si>
  <si>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</si>
  <si>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</si>
  <si>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</si>
  <si>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</si>
  <si>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</si>
  <si>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</si>
  <si>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</si>
  <si>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</si>
  <si>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</si>
  <si>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</si>
  <si>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</si>
  <si>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</si>
  <si>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</si>
  <si>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</si>
  <si>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</si>
  <si>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</si>
  <si>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</si>
  <si>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</si>
  <si>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</si>
  <si>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</si>
  <si>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</si>
  <si>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</si>
  <si>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</si>
  <si>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</si>
  <si>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</si>
  <si>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</si>
  <si>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</si>
  <si>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</si>
  <si>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</si>
  <si>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</si>
  <si>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</si>
  <si>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</si>
  <si>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</si>
  <si>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</si>
  <si>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</si>
  <si>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</si>
  <si>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</si>
  <si>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</si>
  <si>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</si>
  <si>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</si>
  <si>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</si>
  <si>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</si>
  <si>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</si>
  <si>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</si>
  <si>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</si>
  <si>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</si>
  <si>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</si>
  <si>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</si>
  <si>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</si>
  <si>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</si>
  <si>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</si>
  <si>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</si>
  <si>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</si>
  <si>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</si>
  <si>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</si>
  <si>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</si>
  <si>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</si>
  <si>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</si>
  <si>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</si>
  <si>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</si>
  <si>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</si>
  <si>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</si>
  <si>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</si>
  <si>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</si>
  <si>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</si>
  <si>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</si>
  <si>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</si>
  <si>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</si>
  <si>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</si>
  <si>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</si>
  <si>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</si>
  <si>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</si>
  <si>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</si>
  <si>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</si>
  <si>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</si>
  <si>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</si>
  <si>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</si>
  <si>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</si>
  <si>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</si>
  <si>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</si>
  <si>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</si>
  <si>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</si>
  <si>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</si>
  <si>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</si>
  <si>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</si>
  <si>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</si>
  <si>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</si>
  <si>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</si>
  <si>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</si>
  <si>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</si>
  <si>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</si>
  <si>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</si>
  <si>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</si>
  <si>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</si>
  <si>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</si>
  <si>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</si>
  <si>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</si>
  <si>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</si>
  <si>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</si>
  <si>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</si>
  <si>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</si>
  <si>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</si>
  <si>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</si>
  <si>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</si>
  <si>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</si>
  <si>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</si>
  <si>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</si>
  <si>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</si>
  <si>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</si>
  <si>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525</t>
  </si>
  <si>
    <t>05250</t>
  </si>
  <si>
    <t>Besitzstandsschutz vollstationär</t>
  </si>
  <si>
    <t xml:space="preserve">    526</t>
  </si>
  <si>
    <t>Vollstationäre Eigenanteilsbegrenzung nach § 43c SGB XI</t>
  </si>
  <si>
    <t>05260</t>
  </si>
  <si>
    <t>Vollstationäre Eigenanteilsbegrenzung 5 %</t>
  </si>
  <si>
    <t>05261</t>
  </si>
  <si>
    <t>Vollstationäre Eigenanteilsbegrenzung 25 %</t>
  </si>
  <si>
    <t>05262</t>
  </si>
  <si>
    <t>Vollstationäre Eigenanteilsbegrenzung 45 %</t>
  </si>
  <si>
    <t>05263</t>
  </si>
  <si>
    <t>Vollstationäre Eigenanteilsbegrenzung 75 %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</si>
  <si>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</si>
  <si>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</si>
  <si>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</si>
  <si>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</si>
  <si>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Vergütungszuschläge für zusätzliches Personal in vollstationären Pflegeinrichtungen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</si>
  <si>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</si>
  <si>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</si>
  <si>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</si>
  <si>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</si>
  <si>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</si>
  <si>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</si>
  <si>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</si>
  <si>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</si>
  <si>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</si>
  <si>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</si>
  <si>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</si>
  <si>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</si>
  <si>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</si>
  <si>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</si>
  <si>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</si>
  <si>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</si>
  <si>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</si>
  <si>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</si>
  <si>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</si>
  <si>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</si>
  <si>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</si>
  <si>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</si>
  <si>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</si>
  <si>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</si>
  <si>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</si>
  <si>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</si>
  <si>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</si>
  <si>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</si>
  <si>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</si>
  <si>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</si>
  <si>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</si>
  <si>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</si>
  <si>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</si>
  <si>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</si>
  <si>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</si>
  <si>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</si>
  <si>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</si>
  <si>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</si>
  <si>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</si>
  <si>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</si>
  <si>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</si>
  <si>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</si>
  <si>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</si>
  <si>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</si>
  <si>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</si>
  <si>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</si>
  <si>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</si>
  <si>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</si>
  <si>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 und Finanzhilfen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</si>
  <si>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</si>
  <si>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</si>
  <si>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</si>
  <si>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</si>
  <si>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</si>
  <si>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</si>
  <si>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</si>
  <si>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</si>
  <si>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</si>
  <si>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</si>
  <si>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</si>
  <si>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</si>
  <si>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</si>
  <si>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</si>
  <si>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</si>
  <si>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</si>
  <si>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</si>
  <si>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</si>
  <si>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</si>
  <si>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</si>
  <si>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</si>
  <si>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</si>
  <si>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</si>
  <si>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</si>
  <si>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</si>
  <si>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</si>
  <si>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</si>
  <si>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</si>
  <si>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</si>
  <si>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</si>
  <si>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</si>
  <si>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</si>
  <si>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</si>
  <si>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</si>
  <si>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</si>
  <si>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</si>
  <si>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</si>
  <si>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01.01.2022 bis 31.03.2022</t>
  </si>
  <si>
    <t>1. Quartal 2021
EUR</t>
  </si>
  <si>
    <t>2. Quartal 2021
EUR</t>
  </si>
  <si>
    <t>3. Quartal 2021
EUR</t>
  </si>
  <si>
    <t>4. Quartal 2021
EUR</t>
  </si>
  <si>
    <t>1. Quartal 2022 
EUR</t>
  </si>
  <si>
    <t>1.-4. Quartal 2021
EUR</t>
  </si>
  <si>
    <t>5100 bis 5105</t>
  </si>
  <si>
    <t xml:space="preserve"> - Pflegesachleistung (einschl. pandemiebedingte 
    Kostenerstattungen - § 150 V SGB XI)</t>
  </si>
  <si>
    <t>4000 bis 4040</t>
  </si>
  <si>
    <t xml:space="preserve"> - Pflegehilfsmittel, digitale Pflegeanwednungen u.
    Maßnahmen zur Verbesserung des individuellen 
    Wohnumfeldes</t>
  </si>
  <si>
    <t>4300 bis 4331</t>
  </si>
  <si>
    <t>5201 bis 5263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</si>
</sst>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98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164" fontId="3" fillId="0" borderId="6" xfId="3" applyNumberFormat="1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8" fillId="0" borderId="16" xfId="3" quotePrefix="1" applyFont="1" applyFill="1" applyBorder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3" fontId="3" fillId="0" borderId="0" xfId="3" applyNumberFormat="1" applyFont="1" applyAlignment="1">
      <alignment vertical="center"/>
    </xf>
    <xf numFmtId="167" fontId="8" fillId="0" borderId="2" xfId="3" applyNumberFormat="1" applyFont="1" applyFill="1" applyBorder="1" applyAlignment="1">
      <alignment horizontal="right" vertical="center"/>
    </xf>
    <xf numFmtId="167" fontId="8" fillId="0" borderId="6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4" fontId="5" fillId="0" borderId="16" xfId="3" applyNumberFormat="1" applyFont="1" applyFill="1" applyBorder="1" applyAlignment="1">
      <alignment vertical="center"/>
    </xf>
    <xf numFmtId="164" fontId="10" fillId="0" borderId="15" xfId="3" applyNumberFormat="1" applyFont="1" applyFill="1" applyBorder="1" applyAlignment="1">
      <alignment vertical="center"/>
    </xf>
    <xf numFmtId="167" fontId="8" fillId="0" borderId="4" xfId="3" applyNumberFormat="1" applyFont="1" applyFill="1" applyBorder="1" applyAlignment="1">
      <alignment horizontal="right" vertical="center"/>
    </xf>
    <xf numFmtId="167" fontId="8" fillId="0" borderId="1" xfId="3" applyNumberFormat="1" applyFont="1" applyFill="1" applyBorder="1" applyAlignment="1">
      <alignment horizontal="right" vertical="center"/>
    </xf>
    <xf numFmtId="167" fontId="8" fillId="0" borderId="11" xfId="3" applyNumberFormat="1" applyFont="1" applyFill="1" applyBorder="1" applyAlignment="1">
      <alignment horizontal="right" vertical="center"/>
    </xf>
    <xf numFmtId="164" fontId="10" fillId="0" borderId="4" xfId="3" applyNumberFormat="1" applyFont="1" applyFill="1" applyBorder="1" applyAlignment="1">
      <alignment vertical="center"/>
    </xf>
    <xf numFmtId="165" fontId="3" fillId="0" borderId="0" xfId="3" applyNumberFormat="1" applyFont="1" applyFill="1" applyAlignment="1">
      <alignment vertical="center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8" xfId="3" applyNumberFormat="1" applyFont="1" applyFill="1" applyBorder="1" applyAlignment="1">
      <alignment horizontal="right" vertical="center"/>
    </xf>
    <xf numFmtId="167" fontId="5" fillId="0" borderId="14" xfId="3" applyNumberFormat="1" applyFont="1" applyFill="1" applyBorder="1" applyAlignment="1">
      <alignment horizontal="right" vertical="center"/>
    </xf>
    <xf numFmtId="0" fontId="8" fillId="0" borderId="5" xfId="3" quotePrefix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64" fontId="10" fillId="0" borderId="18" xfId="3" applyNumberFormat="1" applyFont="1" applyFill="1" applyBorder="1" applyAlignment="1">
      <alignment vertical="center"/>
    </xf>
    <xf numFmtId="167" fontId="8" fillId="0" borderId="15" xfId="3" applyNumberFormat="1" applyFont="1" applyFill="1" applyBorder="1" applyAlignment="1">
      <alignment horizontal="right" vertical="center"/>
    </xf>
    <xf numFmtId="164" fontId="9" fillId="0" borderId="7" xfId="3" applyNumberFormat="1" applyFont="1" applyFill="1" applyBorder="1" applyAlignment="1">
      <alignment vertical="center"/>
    </xf>
    <xf numFmtId="164" fontId="10" fillId="0" borderId="6" xfId="3" applyNumberFormat="1" applyFont="1" applyFill="1" applyBorder="1" applyAlignment="1">
      <alignment vertical="center"/>
    </xf>
    <xf numFmtId="164" fontId="12" fillId="0" borderId="7" xfId="3" applyNumberFormat="1" applyFont="1" applyFill="1" applyBorder="1" applyAlignment="1">
      <alignment vertical="center"/>
    </xf>
    <xf numFmtId="164" fontId="9" fillId="0" borderId="7" xfId="3" quotePrefix="1" applyNumberFormat="1" applyFont="1" applyFill="1" applyBorder="1" applyAlignment="1">
      <alignment vertical="center"/>
    </xf>
    <xf numFmtId="164" fontId="10" fillId="0" borderId="6" xfId="3" quotePrefix="1" applyNumberFormat="1" applyFont="1" applyFill="1" applyBorder="1" applyAlignment="1">
      <alignment vertical="center"/>
    </xf>
    <xf numFmtId="164" fontId="12" fillId="0" borderId="16" xfId="3" applyNumberFormat="1" applyFont="1" applyFill="1" applyBorder="1" applyAlignment="1">
      <alignment vertical="center"/>
    </xf>
    <xf numFmtId="164" fontId="3" fillId="0" borderId="15" xfId="3" applyNumberFormat="1" applyFont="1" applyFill="1" applyBorder="1" applyAlignment="1">
      <alignment vertical="center"/>
    </xf>
    <xf numFmtId="167" fontId="8" fillId="0" borderId="9" xfId="3" applyNumberFormat="1" applyFont="1" applyFill="1" applyBorder="1" applyAlignment="1">
      <alignment horizontal="right" vertical="center"/>
    </xf>
    <xf numFmtId="0" fontId="3" fillId="0" borderId="10" xfId="3" quotePrefix="1" applyFont="1" applyFill="1" applyBorder="1" applyAlignment="1">
      <alignment vertical="center"/>
    </xf>
    <xf numFmtId="164" fontId="5" fillId="0" borderId="10" xfId="3" applyNumberFormat="1" applyFont="1" applyFill="1" applyBorder="1" applyAlignment="1">
      <alignment vertical="center"/>
    </xf>
    <xf numFmtId="164" fontId="10" fillId="0" borderId="9" xfId="3" applyNumberFormat="1" applyFont="1" applyFill="1" applyBorder="1" applyAlignment="1">
      <alignment vertical="center"/>
    </xf>
    <xf numFmtId="0" fontId="3" fillId="0" borderId="5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5" fillId="2" borderId="14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vertical="top" wrapText="1"/>
    </xf>
    <xf numFmtId="49" fontId="9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0" fillId="0" borderId="20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10" fillId="0" borderId="20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3" fillId="0" borderId="16" xfId="3" applyFont="1" applyFill="1" applyBorder="1" applyAlignment="1">
      <alignment vertical="center" wrapText="1"/>
    </xf>
    <xf numFmtId="0" fontId="3" fillId="0" borderId="7" xfId="3" applyFont="1" applyFill="1" applyBorder="1" applyAlignment="1">
      <alignment vertical="center" wrapText="1"/>
    </xf>
    <xf numFmtId="0" fontId="1" fillId="0" borderId="7" xfId="3" applyFont="1" applyFill="1" applyBorder="1" applyAlignment="1">
      <alignment vertical="center" wrapText="1"/>
    </xf>
    <xf numFmtId="1" fontId="3" fillId="0" borderId="0" xfId="3" applyNumberFormat="1" applyFont="1" applyAlignment="1">
      <alignment horizontal="left" vertical="center"/>
    </xf>
    <xf numFmtId="1" fontId="3" fillId="0" borderId="0" xfId="3" applyNumberFormat="1" applyFont="1" applyAlignment="1">
      <alignment horizontal="left" vertical="center" wrapText="1"/>
    </xf>
    <xf numFmtId="1" fontId="3" fillId="0" borderId="0" xfId="3" applyNumberFormat="1" applyFont="1" applyFill="1" applyAlignment="1">
      <alignment horizontal="left" vertical="center"/>
    </xf>
    <xf numFmtId="49" fontId="9" fillId="0" borderId="2" xfId="0" applyNumberFormat="1" applyFont="1" applyBorder="1" applyAlignment="1">
      <alignment horizontal="right" vertical="top" wrapText="1"/>
    </xf>
    <xf numFmtId="168" fontId="9" fillId="0" borderId="2" xfId="0" applyNumberFormat="1" applyFon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0" fontId="5" fillId="2" borderId="12" xfId="3" applyFont="1" applyFill="1" applyBorder="1" applyAlignment="1">
      <alignment vertical="center"/>
    </xf>
    <xf numFmtId="164" fontId="5" fillId="0" borderId="7" xfId="3" applyNumberFormat="1" applyFont="1" applyFill="1" applyBorder="1" applyAlignment="1">
      <alignment horizontal="left" vertical="center" wrapText="1"/>
    </xf>
    <xf numFmtId="164" fontId="5" fillId="0" borderId="8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16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topLeftCell="A4" zoomScale="75" zoomScaleNormal="75" workbookViewId="0">
      <selection sqref="A1:I1"/>
    </sheetView>
  </sheetViews>
  <sheetFormatPr baseColWidth="10" defaultColWidth="11.44140625" defaultRowHeight="13.2"/>
  <cols>
    <col min="1" max="1" width="2.5546875" style="16" customWidth="1"/>
    <col min="2" max="2" width="10.5546875" style="12" customWidth="1"/>
    <col min="3" max="3" width="47.44140625" style="12" bestFit="1" customWidth="1"/>
    <col min="4" max="9" width="22.33203125" style="12" customWidth="1"/>
    <col min="10" max="10" width="13.109375" style="12" customWidth="1"/>
    <col min="11" max="11" width="17.109375" style="12" bestFit="1" customWidth="1"/>
    <col min="12" max="16384" width="11.44140625" style="12"/>
  </cols>
  <sheetData>
    <row r="1" spans="1:13">
      <c r="A1" s="93"/>
      <c r="B1" s="93"/>
      <c r="C1" s="93"/>
      <c r="D1" s="93"/>
      <c r="E1" s="93"/>
      <c r="F1" s="93"/>
      <c r="G1" s="93"/>
      <c r="H1" s="93"/>
      <c r="I1" s="93"/>
    </row>
    <row r="2" spans="1:13" ht="18" customHeight="1">
      <c r="A2" s="94" t="s">
        <v>28</v>
      </c>
      <c r="B2" s="94"/>
      <c r="C2" s="94"/>
      <c r="D2" s="94"/>
      <c r="E2" s="94"/>
      <c r="F2" s="94"/>
      <c r="G2" s="94"/>
      <c r="H2" s="94"/>
      <c r="I2" s="94"/>
    </row>
    <row r="3" spans="1:13" ht="18" customHeight="1">
      <c r="A3" s="94" t="s">
        <v>27</v>
      </c>
      <c r="B3" s="94"/>
      <c r="C3" s="94"/>
      <c r="D3" s="94"/>
      <c r="E3" s="94"/>
      <c r="F3" s="94"/>
      <c r="G3" s="94"/>
      <c r="H3" s="94"/>
      <c r="I3" s="94"/>
    </row>
    <row r="4" spans="1:13" ht="18" customHeight="1">
      <c r="A4" s="94" t="s">
        <v>508</v>
      </c>
      <c r="B4" s="94"/>
      <c r="C4" s="94"/>
      <c r="D4" s="94"/>
      <c r="E4" s="94"/>
      <c r="F4" s="94"/>
      <c r="G4" s="94"/>
      <c r="H4" s="94"/>
      <c r="I4" s="94"/>
    </row>
    <row r="5" spans="1:13" ht="19.5" customHeight="1">
      <c r="A5" s="93"/>
      <c r="B5" s="93"/>
      <c r="C5" s="93"/>
      <c r="D5" s="93"/>
      <c r="E5" s="93"/>
      <c r="F5" s="93"/>
      <c r="G5" s="93"/>
      <c r="H5" s="93"/>
      <c r="I5" s="93"/>
    </row>
    <row r="6" spans="1:13" ht="18" customHeight="1">
      <c r="A6" s="95" t="s">
        <v>26</v>
      </c>
      <c r="B6" s="95"/>
      <c r="C6" s="95"/>
      <c r="D6" s="95"/>
      <c r="E6" s="95"/>
      <c r="F6" s="95"/>
      <c r="G6" s="95"/>
      <c r="H6" s="95"/>
      <c r="I6" s="95"/>
    </row>
    <row r="7" spans="1:13" ht="45" customHeight="1" thickBot="1">
      <c r="A7" s="89"/>
      <c r="B7" s="53" t="s">
        <v>25</v>
      </c>
      <c r="C7" s="52"/>
      <c r="D7" s="51" t="s">
        <v>509</v>
      </c>
      <c r="E7" s="51" t="s">
        <v>510</v>
      </c>
      <c r="F7" s="51" t="s">
        <v>511</v>
      </c>
      <c r="G7" s="51" t="s">
        <v>512</v>
      </c>
      <c r="H7" s="51" t="s">
        <v>514</v>
      </c>
      <c r="I7" s="51" t="s">
        <v>513</v>
      </c>
      <c r="J7" s="50" t="s">
        <v>1</v>
      </c>
      <c r="K7" s="49" t="s">
        <v>24</v>
      </c>
    </row>
    <row r="8" spans="1:13" s="14" customFormat="1" ht="35.1" customHeight="1">
      <c r="A8" s="24"/>
      <c r="B8" s="46" t="s">
        <v>2</v>
      </c>
      <c r="C8" s="45"/>
      <c r="D8" s="27">
        <v>47834764.579999998</v>
      </c>
      <c r="E8" s="44">
        <v>48468663.799999997</v>
      </c>
      <c r="F8" s="27">
        <v>47291398.689999998</v>
      </c>
      <c r="G8" s="44">
        <v>48736340.980000034</v>
      </c>
      <c r="H8" s="44">
        <v>192331168.05000001</v>
      </c>
      <c r="I8" s="27">
        <v>49490149.439999998</v>
      </c>
      <c r="J8" s="81">
        <v>2999</v>
      </c>
      <c r="K8" s="29">
        <f t="shared" ref="K8:K23" si="0">SUM(100/D8*I8)-100</f>
        <v>3.460631351559158</v>
      </c>
    </row>
    <row r="9" spans="1:13" s="14" customFormat="1" ht="35.1" customHeight="1">
      <c r="A9" s="38"/>
      <c r="B9" s="90" t="s">
        <v>23</v>
      </c>
      <c r="C9" s="91"/>
      <c r="D9" s="22">
        <v>156572648.72999999</v>
      </c>
      <c r="E9" s="21">
        <v>160597081.47</v>
      </c>
      <c r="F9" s="22">
        <v>129432164.11000004</v>
      </c>
      <c r="G9" s="21">
        <v>159110081.47999987</v>
      </c>
      <c r="H9" s="21">
        <v>605711975.78999996</v>
      </c>
      <c r="I9" s="22">
        <v>168461048.06999999</v>
      </c>
      <c r="J9" s="81">
        <v>3995</v>
      </c>
      <c r="K9" s="29">
        <f t="shared" si="0"/>
        <v>7.5928966115281327</v>
      </c>
    </row>
    <row r="10" spans="1:13" s="14" customFormat="1" ht="35.1" customHeight="1" thickBot="1">
      <c r="A10" s="35"/>
      <c r="B10" s="34" t="s">
        <v>22</v>
      </c>
      <c r="C10" s="48"/>
      <c r="D10" s="32">
        <v>204407413.31</v>
      </c>
      <c r="E10" s="31">
        <v>209065745.26999998</v>
      </c>
      <c r="F10" s="32">
        <v>176723562.80000001</v>
      </c>
      <c r="G10" s="31">
        <v>207846422.45999998</v>
      </c>
      <c r="H10" s="31">
        <v>798043143.84000003</v>
      </c>
      <c r="I10" s="32">
        <v>217951197.50999999</v>
      </c>
      <c r="J10" s="82" t="s">
        <v>21</v>
      </c>
      <c r="K10" s="29">
        <f t="shared" si="0"/>
        <v>6.6258772031226556</v>
      </c>
    </row>
    <row r="11" spans="1:13" s="14" customFormat="1" ht="35.1" customHeight="1">
      <c r="A11" s="47"/>
      <c r="B11" s="46" t="s">
        <v>20</v>
      </c>
      <c r="C11" s="45"/>
      <c r="D11" s="27">
        <v>204428859.31</v>
      </c>
      <c r="E11" s="44">
        <v>196551687.87</v>
      </c>
      <c r="F11" s="27">
        <v>187181731.10999995</v>
      </c>
      <c r="G11" s="44">
        <v>199160941.34999996</v>
      </c>
      <c r="H11" s="44">
        <v>787323219.63999999</v>
      </c>
      <c r="I11" s="27">
        <v>219283212.81</v>
      </c>
      <c r="J11" s="81">
        <v>5999</v>
      </c>
      <c r="K11" s="29">
        <f t="shared" si="0"/>
        <v>7.2662703055416245</v>
      </c>
    </row>
    <row r="12" spans="1:13" s="14" customFormat="1" ht="30" customHeight="1">
      <c r="A12" s="43"/>
      <c r="B12" s="42" t="s">
        <v>19</v>
      </c>
      <c r="C12" s="78" t="s">
        <v>516</v>
      </c>
      <c r="D12" s="20">
        <v>32264145.629999999</v>
      </c>
      <c r="E12" s="36">
        <v>28521986.050000001</v>
      </c>
      <c r="F12" s="20">
        <v>25700234.650000002</v>
      </c>
      <c r="G12" s="36">
        <v>35212915.210000008</v>
      </c>
      <c r="H12" s="36">
        <v>121699281.54000001</v>
      </c>
      <c r="I12" s="20">
        <v>32403802.32</v>
      </c>
      <c r="J12" s="83" t="s">
        <v>517</v>
      </c>
      <c r="K12" s="29">
        <f t="shared" si="0"/>
        <v>0.43285413970529873</v>
      </c>
    </row>
    <row r="13" spans="1:13" ht="30" customHeight="1">
      <c r="A13" s="41"/>
      <c r="B13" s="40"/>
      <c r="C13" s="79" t="s">
        <v>18</v>
      </c>
      <c r="D13" s="22">
        <v>61660862.289999999</v>
      </c>
      <c r="E13" s="21">
        <v>57688939.380000003</v>
      </c>
      <c r="F13" s="22">
        <v>55714907.399999999</v>
      </c>
      <c r="G13" s="21">
        <v>60577461.620000012</v>
      </c>
      <c r="H13" s="21">
        <v>235642170.69</v>
      </c>
      <c r="I13" s="22">
        <v>61053987.68</v>
      </c>
      <c r="J13" s="83" t="s">
        <v>17</v>
      </c>
      <c r="K13" s="29">
        <f t="shared" si="0"/>
        <v>-0.98421362832355896</v>
      </c>
      <c r="M13" s="14"/>
    </row>
    <row r="14" spans="1:13" ht="30" customHeight="1">
      <c r="A14" s="41"/>
      <c r="B14" s="40"/>
      <c r="C14" s="80" t="s">
        <v>16</v>
      </c>
      <c r="D14" s="22">
        <v>7723841.71</v>
      </c>
      <c r="E14" s="21">
        <v>5008833.3199999994</v>
      </c>
      <c r="F14" s="22">
        <v>4797069.8699999982</v>
      </c>
      <c r="G14" s="21">
        <v>6691990.5899999989</v>
      </c>
      <c r="H14" s="21">
        <v>24221735.489999998</v>
      </c>
      <c r="I14" s="22">
        <v>8019472.8899999997</v>
      </c>
      <c r="J14" s="83">
        <v>4200</v>
      </c>
      <c r="K14" s="29">
        <f t="shared" si="0"/>
        <v>3.8275147407183141</v>
      </c>
      <c r="M14" s="14"/>
    </row>
    <row r="15" spans="1:13" ht="39.6">
      <c r="A15" s="38"/>
      <c r="B15" s="37"/>
      <c r="C15" s="79" t="s">
        <v>518</v>
      </c>
      <c r="D15" s="22">
        <v>6994289.8300000001</v>
      </c>
      <c r="E15" s="21">
        <v>6787149.0199999996</v>
      </c>
      <c r="F15" s="22">
        <v>5021433.7799999993</v>
      </c>
      <c r="G15" s="21">
        <v>7132204.8400000017</v>
      </c>
      <c r="H15" s="21">
        <v>25935077.469999999</v>
      </c>
      <c r="I15" s="22">
        <v>7562016.6399999997</v>
      </c>
      <c r="J15" s="83" t="s">
        <v>519</v>
      </c>
      <c r="K15" s="29">
        <f t="shared" si="0"/>
        <v>8.1170043535356342</v>
      </c>
      <c r="M15" s="14"/>
    </row>
    <row r="16" spans="1:13" ht="30" customHeight="1">
      <c r="A16" s="13"/>
      <c r="B16" s="39"/>
      <c r="C16" s="79" t="s">
        <v>15</v>
      </c>
      <c r="D16" s="22">
        <v>17430013.25</v>
      </c>
      <c r="E16" s="21">
        <v>19267913.420000002</v>
      </c>
      <c r="F16" s="22">
        <v>18494351.509999998</v>
      </c>
      <c r="G16" s="21">
        <v>10394600.200000003</v>
      </c>
      <c r="H16" s="21">
        <v>65586878.380000003</v>
      </c>
      <c r="I16" s="22">
        <v>16767160.17</v>
      </c>
      <c r="J16" s="83">
        <v>4500</v>
      </c>
      <c r="K16" s="29">
        <f t="shared" si="0"/>
        <v>-3.8029407694225341</v>
      </c>
      <c r="M16" s="14"/>
    </row>
    <row r="17" spans="1:13" ht="30" customHeight="1">
      <c r="A17" s="13"/>
      <c r="B17" s="39"/>
      <c r="C17" s="79" t="s">
        <v>14</v>
      </c>
      <c r="D17" s="22">
        <v>4892408.9400000004</v>
      </c>
      <c r="E17" s="21">
        <v>5347830.419999999</v>
      </c>
      <c r="F17" s="22">
        <v>5771425.6900000004</v>
      </c>
      <c r="G17" s="21">
        <v>7707305.9100000011</v>
      </c>
      <c r="H17" s="21">
        <v>23718970.960000001</v>
      </c>
      <c r="I17" s="22">
        <v>6957276.2300000004</v>
      </c>
      <c r="J17" s="83" t="s">
        <v>13</v>
      </c>
      <c r="K17" s="29">
        <f t="shared" si="0"/>
        <v>42.205533415610176</v>
      </c>
      <c r="M17" s="14"/>
    </row>
    <row r="18" spans="1:13" ht="30" customHeight="1">
      <c r="A18" s="13"/>
      <c r="B18" s="39"/>
      <c r="C18" s="79" t="s">
        <v>12</v>
      </c>
      <c r="D18" s="22">
        <v>2849002.62</v>
      </c>
      <c r="E18" s="21">
        <v>2897718.51</v>
      </c>
      <c r="F18" s="22">
        <v>3530629.4400000004</v>
      </c>
      <c r="G18" s="21">
        <v>4214955.3100000015</v>
      </c>
      <c r="H18" s="21">
        <v>13492305.880000001</v>
      </c>
      <c r="I18" s="22">
        <v>4051816.02</v>
      </c>
      <c r="J18" s="83" t="s">
        <v>515</v>
      </c>
      <c r="K18" s="29">
        <f t="shared" si="0"/>
        <v>42.218753733543423</v>
      </c>
      <c r="M18" s="14"/>
    </row>
    <row r="19" spans="1:13" ht="30" customHeight="1">
      <c r="A19" s="13"/>
      <c r="B19" s="39"/>
      <c r="C19" s="79" t="s">
        <v>11</v>
      </c>
      <c r="D19" s="22">
        <v>40612916.549999997</v>
      </c>
      <c r="E19" s="21">
        <v>40531458.859999999</v>
      </c>
      <c r="F19" s="22">
        <v>40745933.939999998</v>
      </c>
      <c r="G19" s="21">
        <v>41696613.120000005</v>
      </c>
      <c r="H19" s="21">
        <v>163586922.47</v>
      </c>
      <c r="I19" s="22">
        <v>50776860.689999998</v>
      </c>
      <c r="J19" s="83" t="s">
        <v>520</v>
      </c>
      <c r="K19" s="29">
        <f t="shared" si="0"/>
        <v>25.026383238167128</v>
      </c>
      <c r="M19" s="14"/>
    </row>
    <row r="20" spans="1:13" ht="30" customHeight="1">
      <c r="A20" s="38"/>
      <c r="B20" s="37"/>
      <c r="C20" s="79" t="s">
        <v>10</v>
      </c>
      <c r="D20" s="22">
        <v>30001378.490000024</v>
      </c>
      <c r="E20" s="22">
        <v>30499858.889999941</v>
      </c>
      <c r="F20" s="22">
        <v>27405744.830000043</v>
      </c>
      <c r="G20" s="22">
        <v>25532894.550000072</v>
      </c>
      <c r="H20" s="22">
        <v>113439876.76000008</v>
      </c>
      <c r="I20" s="22">
        <f>SUM(I11-I12-I13-I14-I15-I16-I17-I18-I19)</f>
        <v>31690820.170000002</v>
      </c>
      <c r="J20" s="82" t="s">
        <v>9</v>
      </c>
      <c r="K20" s="29">
        <f t="shared" si="0"/>
        <v>5.6312135142826634</v>
      </c>
    </row>
    <row r="21" spans="1:13" s="14" customFormat="1" ht="35.1" customHeight="1">
      <c r="A21" s="24"/>
      <c r="B21" s="90" t="s">
        <v>8</v>
      </c>
      <c r="C21" s="91"/>
      <c r="D21" s="20">
        <v>10412.14</v>
      </c>
      <c r="E21" s="36">
        <v>10010.59</v>
      </c>
      <c r="F21" s="20">
        <v>79339.17</v>
      </c>
      <c r="G21" s="36">
        <v>137896.13</v>
      </c>
      <c r="H21" s="36">
        <v>237658.03</v>
      </c>
      <c r="I21" s="20">
        <v>29728.6</v>
      </c>
      <c r="J21" s="81">
        <v>6999</v>
      </c>
      <c r="K21" s="29">
        <f t="shared" si="0"/>
        <v>185.51863497801605</v>
      </c>
    </row>
    <row r="22" spans="1:13" s="14" customFormat="1" ht="35.1" customHeight="1">
      <c r="A22" s="24"/>
      <c r="B22" s="23" t="s">
        <v>7</v>
      </c>
      <c r="C22" s="15"/>
      <c r="D22" s="20">
        <v>5853139.9900000002</v>
      </c>
      <c r="E22" s="36">
        <v>6163337.1699999999</v>
      </c>
      <c r="F22" s="20">
        <v>5731308.8399999999</v>
      </c>
      <c r="G22" s="36">
        <v>5960993.0399999972</v>
      </c>
      <c r="H22" s="36">
        <v>23708779.039999999</v>
      </c>
      <c r="I22" s="20">
        <v>6131486.8499999996</v>
      </c>
      <c r="J22" s="81">
        <v>7999</v>
      </c>
      <c r="K22" s="29">
        <f t="shared" si="0"/>
        <v>4.75551345902457</v>
      </c>
    </row>
    <row r="23" spans="1:13" s="14" customFormat="1" ht="35.1" customHeight="1" thickBot="1">
      <c r="A23" s="35"/>
      <c r="B23" s="34" t="s">
        <v>6</v>
      </c>
      <c r="C23" s="33"/>
      <c r="D23" s="30">
        <v>210292411.44</v>
      </c>
      <c r="E23" s="32">
        <v>202725035.63</v>
      </c>
      <c r="F23" s="32">
        <v>192992379.12000006</v>
      </c>
      <c r="G23" s="31">
        <v>205259830.51999992</v>
      </c>
      <c r="H23" s="31">
        <v>811269656.71000004</v>
      </c>
      <c r="I23" s="30">
        <v>225444428.25999999</v>
      </c>
      <c r="J23" s="82">
        <v>8999</v>
      </c>
      <c r="K23" s="29">
        <f t="shared" si="0"/>
        <v>7.2052133104779728</v>
      </c>
    </row>
    <row r="24" spans="1:13" s="14" customFormat="1" ht="35.1" customHeight="1">
      <c r="A24" s="28"/>
      <c r="B24" s="23" t="s">
        <v>5</v>
      </c>
      <c r="C24" s="15"/>
      <c r="D24" s="27" t="str">
        <f>IF(D10-D23&gt;0,D10-D23,"")</f>
        <v/>
      </c>
      <c r="E24" s="26">
        <f t="shared" ref="E24:H24" si="1">IF(E10-E23&gt;0,E10-E23,"")</f>
        <v>6340709.6399999857</v>
      </c>
      <c r="F24" s="26" t="str">
        <f t="shared" si="1"/>
        <v/>
      </c>
      <c r="G24" s="25">
        <f t="shared" si="1"/>
        <v>2586591.9400000572</v>
      </c>
      <c r="H24" s="25" t="str">
        <f t="shared" si="1"/>
        <v/>
      </c>
      <c r="I24" s="26" t="str">
        <f t="shared" ref="I24" si="2">IF(I10-I23&gt;0,I10-I23,"")</f>
        <v/>
      </c>
      <c r="J24" s="19" t="s">
        <v>3</v>
      </c>
    </row>
    <row r="25" spans="1:13" s="14" customFormat="1" ht="35.1" customHeight="1">
      <c r="A25" s="24"/>
      <c r="B25" s="23" t="s">
        <v>4</v>
      </c>
      <c r="C25" s="15"/>
      <c r="D25" s="22">
        <f>IF(D10-D23&lt;0,D10-D23,"")</f>
        <v>-5884998.1299999952</v>
      </c>
      <c r="E25" s="22" t="str">
        <f t="shared" ref="E25:H25" si="3">IF(E10-E23&lt;0,E10-E23,"")</f>
        <v/>
      </c>
      <c r="F25" s="22">
        <f t="shared" si="3"/>
        <v>-16268816.320000052</v>
      </c>
      <c r="G25" s="21" t="str">
        <f t="shared" si="3"/>
        <v/>
      </c>
      <c r="H25" s="21">
        <f t="shared" si="3"/>
        <v>-13226512.870000005</v>
      </c>
      <c r="I25" s="22">
        <f t="shared" ref="I25" si="4">IF(I10-I23&lt;0,I10-I23,"")</f>
        <v>-7493230.75</v>
      </c>
      <c r="J25" s="19" t="s">
        <v>3</v>
      </c>
    </row>
    <row r="26" spans="1:13">
      <c r="B26" s="18"/>
      <c r="C26" s="18"/>
      <c r="D26" s="18"/>
      <c r="E26" s="18"/>
      <c r="F26" s="18"/>
      <c r="G26" s="18"/>
      <c r="H26" s="18"/>
      <c r="I26" s="18"/>
    </row>
    <row r="27" spans="1:13" ht="15.6">
      <c r="A27" s="92"/>
      <c r="B27" s="92"/>
      <c r="C27" s="92"/>
      <c r="D27" s="92"/>
      <c r="E27" s="92"/>
      <c r="F27" s="92"/>
      <c r="G27" s="92"/>
      <c r="H27" s="92"/>
      <c r="I27" s="92"/>
    </row>
    <row r="28" spans="1:13">
      <c r="H28" s="17"/>
    </row>
  </sheetData>
  <sheetProtection algorithmName="SHA-512" hashValue="qMiALZh8CXFMClumC+a2RddNuY4Fp8fu+35MelZ5+9/jp+0ObP2CoOQ05YcxoQTJXtJIq7Eb5X3wQ2x5omHMyQ==" saltValue="SXo3syfjxxdUNrj2GNlENA==" spinCount="100000" sheet="1" objects="1" scenarios="1"/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2" orientation="landscape" r:id="rId1"/>
  <headerFooter alignWithMargins="0">
    <oddFooter xml:space="preserve">&amp;LSatzart 65&amp;Cbearbeitet und zusammengestellt: Soz. Ver. für Landwirtschaft, Forsten und Gartenbau 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Normal="100" workbookViewId="0">
      <selection sqref="A1:C1"/>
    </sheetView>
  </sheetViews>
  <sheetFormatPr baseColWidth="10" defaultColWidth="11.33203125" defaultRowHeight="13.2"/>
  <cols>
    <col min="1" max="1" width="13.5546875" style="9" customWidth="1"/>
    <col min="2" max="2" width="95.109375" style="2" customWidth="1"/>
    <col min="3" max="3" width="24" style="3" customWidth="1"/>
    <col min="4" max="16384" width="11.33203125" style="4"/>
  </cols>
  <sheetData>
    <row r="1" spans="1:3" ht="39" customHeight="1">
      <c r="A1" s="96" t="s">
        <v>29</v>
      </c>
      <c r="B1" s="97"/>
      <c r="C1" s="97"/>
    </row>
    <row r="2" spans="1:3" ht="20.100000000000001" customHeight="1">
      <c r="A2" s="6" t="s">
        <v>1</v>
      </c>
      <c r="B2" s="10" t="s">
        <v>0</v>
      </c>
      <c r="C2" s="7" t="s">
        <v>31</v>
      </c>
    </row>
    <row r="3" spans="1:3" ht="13.8">
      <c r="A3" s="55" t="s">
        <v>32</v>
      </c>
      <c r="B3" s="56" t="s">
        <v>33</v>
      </c>
      <c r="C3" s="57"/>
    </row>
    <row r="4" spans="1:3">
      <c r="A4" s="58" t="s">
        <v>34</v>
      </c>
      <c r="B4" s="2" t="s">
        <v>35</v>
      </c>
      <c r="C4" s="59">
        <v>28321153.809999999</v>
      </c>
    </row>
    <row r="5" spans="1:3">
      <c r="A5" s="62" t="s">
        <v>36</v>
      </c>
      <c r="B5" s="60" t="s">
        <v>37</v>
      </c>
      <c r="C5" s="61"/>
    </row>
    <row r="6" spans="1:3">
      <c r="A6" s="58" t="s">
        <v>38</v>
      </c>
      <c r="B6" s="2" t="s">
        <v>39</v>
      </c>
      <c r="C6" s="59">
        <v>85696.17</v>
      </c>
    </row>
    <row r="7" spans="1:3" ht="26.4">
      <c r="A7" s="58" t="s">
        <v>40</v>
      </c>
      <c r="B7" s="2" t="s">
        <v>41</v>
      </c>
      <c r="C7" s="59">
        <v>69749.72</v>
      </c>
    </row>
    <row r="8" spans="1:3">
      <c r="A8" s="58" t="s">
        <v>42</v>
      </c>
      <c r="B8" s="2" t="s">
        <v>43</v>
      </c>
      <c r="C8" s="59">
        <v>65184.87</v>
      </c>
    </row>
    <row r="9" spans="1:3">
      <c r="A9" s="58" t="s">
        <v>44</v>
      </c>
      <c r="B9" s="2" t="s">
        <v>45</v>
      </c>
      <c r="C9" s="59">
        <v>0</v>
      </c>
    </row>
    <row r="10" spans="1:3">
      <c r="A10" s="63" t="s">
        <v>36</v>
      </c>
      <c r="B10" s="64" t="s">
        <v>46</v>
      </c>
      <c r="C10" s="65">
        <v>220630.76</v>
      </c>
    </row>
    <row r="11" spans="1:3">
      <c r="A11" s="62" t="s">
        <v>47</v>
      </c>
      <c r="B11" s="60" t="s">
        <v>48</v>
      </c>
      <c r="C11" s="61"/>
    </row>
    <row r="12" spans="1:3">
      <c r="A12" s="58" t="s">
        <v>49</v>
      </c>
      <c r="B12" s="2" t="s">
        <v>50</v>
      </c>
      <c r="C12" s="59">
        <v>34863.78</v>
      </c>
    </row>
    <row r="13" spans="1:3">
      <c r="A13" s="58" t="s">
        <v>51</v>
      </c>
      <c r="B13" s="2" t="s">
        <v>52</v>
      </c>
      <c r="C13" s="59">
        <v>12306.26</v>
      </c>
    </row>
    <row r="14" spans="1:3">
      <c r="A14" s="58" t="s">
        <v>53</v>
      </c>
      <c r="B14" s="2" t="s">
        <v>54</v>
      </c>
      <c r="C14" s="59">
        <v>-289715.23</v>
      </c>
    </row>
    <row r="15" spans="1:3">
      <c r="A15" s="58" t="s">
        <v>55</v>
      </c>
      <c r="B15" s="2" t="s">
        <v>56</v>
      </c>
      <c r="C15" s="59">
        <v>0</v>
      </c>
    </row>
    <row r="16" spans="1:3">
      <c r="A16" s="63" t="s">
        <v>47</v>
      </c>
      <c r="B16" s="64" t="s">
        <v>46</v>
      </c>
      <c r="C16" s="65">
        <v>-242545.18999999997</v>
      </c>
    </row>
    <row r="17" spans="1:3">
      <c r="A17" s="58" t="s">
        <v>57</v>
      </c>
      <c r="B17" s="2" t="s">
        <v>58</v>
      </c>
      <c r="C17" s="59">
        <v>13564025.380000001</v>
      </c>
    </row>
    <row r="18" spans="1:3">
      <c r="A18" s="58" t="s">
        <v>59</v>
      </c>
      <c r="B18" s="2" t="s">
        <v>60</v>
      </c>
      <c r="C18" s="59">
        <v>0</v>
      </c>
    </row>
    <row r="19" spans="1:3">
      <c r="A19" s="58" t="s">
        <v>61</v>
      </c>
      <c r="B19" s="2" t="s">
        <v>62</v>
      </c>
      <c r="C19" s="59">
        <v>4039.24</v>
      </c>
    </row>
    <row r="20" spans="1:3">
      <c r="A20" s="58" t="s">
        <v>63</v>
      </c>
      <c r="B20" s="2" t="s">
        <v>64</v>
      </c>
      <c r="C20" s="59">
        <v>421871.88</v>
      </c>
    </row>
    <row r="21" spans="1:3">
      <c r="A21" s="58" t="s">
        <v>65</v>
      </c>
      <c r="B21" s="2" t="s">
        <v>66</v>
      </c>
      <c r="C21" s="59">
        <v>6939021</v>
      </c>
    </row>
    <row r="22" spans="1:3">
      <c r="A22" s="58" t="s">
        <v>67</v>
      </c>
      <c r="B22" s="2" t="s">
        <v>68</v>
      </c>
      <c r="C22" s="59">
        <v>183547.83</v>
      </c>
    </row>
    <row r="23" spans="1:3" ht="13.8">
      <c r="A23" s="55" t="s">
        <v>69</v>
      </c>
      <c r="B23" s="56" t="s">
        <v>70</v>
      </c>
      <c r="C23" s="67"/>
    </row>
    <row r="24" spans="1:3">
      <c r="A24" s="58" t="s">
        <v>71</v>
      </c>
      <c r="B24" s="2" t="s">
        <v>72</v>
      </c>
      <c r="C24" s="59">
        <v>0</v>
      </c>
    </row>
    <row r="25" spans="1:3">
      <c r="A25" s="58" t="s">
        <v>73</v>
      </c>
      <c r="B25" s="2" t="s">
        <v>74</v>
      </c>
      <c r="C25" s="59">
        <v>0</v>
      </c>
    </row>
    <row r="26" spans="1:3">
      <c r="A26" s="58" t="s">
        <v>75</v>
      </c>
      <c r="B26" s="2" t="s">
        <v>76</v>
      </c>
      <c r="C26" s="59">
        <v>0</v>
      </c>
    </row>
    <row r="27" spans="1:3" ht="13.8">
      <c r="A27" s="55" t="s">
        <v>77</v>
      </c>
      <c r="B27" s="56" t="s">
        <v>78</v>
      </c>
      <c r="C27" s="67"/>
    </row>
    <row r="28" spans="1:3">
      <c r="A28" s="58" t="s">
        <v>79</v>
      </c>
      <c r="B28" s="2" t="s">
        <v>78</v>
      </c>
      <c r="C28" s="59">
        <v>36289.78</v>
      </c>
    </row>
    <row r="29" spans="1:3" ht="13.8">
      <c r="A29" s="55" t="s">
        <v>80</v>
      </c>
      <c r="B29" s="56" t="s">
        <v>81</v>
      </c>
      <c r="C29" s="67"/>
    </row>
    <row r="30" spans="1:3">
      <c r="A30" s="58" t="s">
        <v>82</v>
      </c>
      <c r="B30" s="2" t="s">
        <v>81</v>
      </c>
      <c r="C30" s="59">
        <v>42114.95</v>
      </c>
    </row>
    <row r="31" spans="1:3" ht="13.8">
      <c r="A31" s="55" t="s">
        <v>83</v>
      </c>
      <c r="B31" s="56" t="s">
        <v>84</v>
      </c>
      <c r="C31" s="67"/>
    </row>
    <row r="32" spans="1:3">
      <c r="A32" s="76" t="s">
        <v>85</v>
      </c>
      <c r="B32" s="68" t="s">
        <v>86</v>
      </c>
      <c r="C32" s="77">
        <v>49490149.439999998</v>
      </c>
    </row>
    <row r="33" spans="1:3" ht="13.8">
      <c r="A33" s="55" t="s">
        <v>87</v>
      </c>
      <c r="B33" s="56" t="s">
        <v>88</v>
      </c>
      <c r="C33" s="67"/>
    </row>
    <row r="34" spans="1:3">
      <c r="A34" s="58" t="s">
        <v>89</v>
      </c>
      <c r="B34" s="2" t="s">
        <v>90</v>
      </c>
      <c r="C34" s="59">
        <v>-51582.17</v>
      </c>
    </row>
    <row r="35" spans="1:3">
      <c r="A35" s="58" t="s">
        <v>91</v>
      </c>
      <c r="B35" s="2" t="s">
        <v>92</v>
      </c>
      <c r="C35" s="59">
        <v>0</v>
      </c>
    </row>
    <row r="36" spans="1:3" ht="13.8">
      <c r="A36" s="55" t="s">
        <v>93</v>
      </c>
      <c r="B36" s="56" t="s">
        <v>94</v>
      </c>
      <c r="C36" s="67"/>
    </row>
    <row r="37" spans="1:3">
      <c r="A37" s="58" t="s">
        <v>95</v>
      </c>
      <c r="B37" s="2" t="s">
        <v>94</v>
      </c>
      <c r="C37" s="59">
        <v>264214.75</v>
      </c>
    </row>
    <row r="38" spans="1:3" ht="13.8">
      <c r="A38" s="55" t="s">
        <v>96</v>
      </c>
      <c r="B38" s="56" t="s">
        <v>97</v>
      </c>
      <c r="C38" s="67"/>
    </row>
    <row r="39" spans="1:3">
      <c r="A39" s="58" t="s">
        <v>98</v>
      </c>
      <c r="B39" s="2" t="s">
        <v>97</v>
      </c>
      <c r="C39" s="59">
        <v>0</v>
      </c>
    </row>
    <row r="40" spans="1:3">
      <c r="A40" s="58" t="s">
        <v>99</v>
      </c>
      <c r="B40" s="2" t="s">
        <v>100</v>
      </c>
      <c r="C40" s="59">
        <v>0</v>
      </c>
    </row>
    <row r="41" spans="1:3" ht="13.8">
      <c r="A41" s="55" t="s">
        <v>101</v>
      </c>
      <c r="B41" s="56" t="s">
        <v>102</v>
      </c>
      <c r="C41" s="67"/>
    </row>
    <row r="42" spans="1:3">
      <c r="A42" s="58" t="s">
        <v>103</v>
      </c>
      <c r="B42" s="2" t="s">
        <v>104</v>
      </c>
      <c r="C42" s="59">
        <v>0</v>
      </c>
    </row>
    <row r="43" spans="1:3">
      <c r="A43" s="58" t="s">
        <v>105</v>
      </c>
      <c r="B43" s="2" t="s">
        <v>106</v>
      </c>
      <c r="C43" s="59">
        <v>0</v>
      </c>
    </row>
    <row r="44" spans="1:3" ht="13.8">
      <c r="A44" s="55" t="s">
        <v>107</v>
      </c>
      <c r="B44" s="56" t="s">
        <v>108</v>
      </c>
      <c r="C44" s="67"/>
    </row>
    <row r="45" spans="1:3">
      <c r="A45" s="58" t="s">
        <v>109</v>
      </c>
      <c r="B45" s="2" t="s">
        <v>110</v>
      </c>
      <c r="C45" s="59">
        <v>168248412.66</v>
      </c>
    </row>
    <row r="46" spans="1:3" ht="13.8">
      <c r="A46" s="55" t="s">
        <v>111</v>
      </c>
      <c r="B46" s="56" t="s">
        <v>112</v>
      </c>
      <c r="C46" s="67"/>
    </row>
    <row r="47" spans="1:3">
      <c r="A47" s="58" t="s">
        <v>113</v>
      </c>
      <c r="B47" s="2" t="s">
        <v>114</v>
      </c>
      <c r="C47" s="59">
        <v>0</v>
      </c>
    </row>
    <row r="48" spans="1:3">
      <c r="A48" s="58" t="s">
        <v>115</v>
      </c>
      <c r="B48" s="2" t="s">
        <v>116</v>
      </c>
      <c r="C48" s="59">
        <v>2.83</v>
      </c>
    </row>
    <row r="49" spans="1:3" ht="13.8">
      <c r="A49" s="55" t="s">
        <v>117</v>
      </c>
      <c r="B49" s="56" t="s">
        <v>84</v>
      </c>
      <c r="C49" s="67"/>
    </row>
    <row r="50" spans="1:3">
      <c r="A50" s="58" t="s">
        <v>118</v>
      </c>
      <c r="B50" s="2" t="s">
        <v>119</v>
      </c>
      <c r="C50" s="59">
        <v>168461048.06999999</v>
      </c>
    </row>
    <row r="51" spans="1:3">
      <c r="A51" s="58" t="s">
        <v>120</v>
      </c>
      <c r="B51" s="2" t="s">
        <v>121</v>
      </c>
      <c r="C51" s="59">
        <v>217951197.50999999</v>
      </c>
    </row>
    <row r="52" spans="1:3" ht="13.8">
      <c r="A52" s="69"/>
      <c r="B52" s="70"/>
      <c r="C52" s="71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31.03.2022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59"/>
  <sheetViews>
    <sheetView zoomScale="90" zoomScaleNormal="90" workbookViewId="0">
      <selection sqref="A1:C1"/>
    </sheetView>
  </sheetViews>
  <sheetFormatPr baseColWidth="10" defaultColWidth="11.33203125" defaultRowHeight="13.2"/>
  <cols>
    <col min="1" max="1" width="13.5546875" style="2" customWidth="1"/>
    <col min="2" max="2" width="95.109375" style="2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>
      <c r="A1" s="96" t="s">
        <v>30</v>
      </c>
      <c r="B1" s="97"/>
      <c r="C1" s="97"/>
      <c r="D1" s="5"/>
    </row>
    <row r="2" spans="1:4" ht="20.100000000000001" customHeight="1">
      <c r="A2" s="11" t="s">
        <v>1</v>
      </c>
      <c r="B2" s="10" t="s">
        <v>0</v>
      </c>
      <c r="C2" s="8" t="s">
        <v>31</v>
      </c>
      <c r="D2" s="5"/>
    </row>
    <row r="3" spans="1:4" ht="13.8">
      <c r="A3" s="56" t="s">
        <v>122</v>
      </c>
      <c r="B3" s="56" t="s">
        <v>123</v>
      </c>
      <c r="C3" s="57"/>
    </row>
    <row r="4" spans="1:4">
      <c r="A4" s="58" t="s">
        <v>124</v>
      </c>
      <c r="B4" s="2" t="s">
        <v>125</v>
      </c>
      <c r="C4" s="59">
        <v>5791305.8200000003</v>
      </c>
    </row>
    <row r="5" spans="1:4">
      <c r="A5" s="58" t="s">
        <v>126</v>
      </c>
      <c r="B5" s="2" t="s">
        <v>127</v>
      </c>
      <c r="C5" s="59">
        <v>12409084.58</v>
      </c>
    </row>
    <row r="6" spans="1:4">
      <c r="A6" s="58" t="s">
        <v>128</v>
      </c>
      <c r="B6" s="2" t="s">
        <v>129</v>
      </c>
      <c r="C6" s="59">
        <v>9000131.0800000001</v>
      </c>
    </row>
    <row r="7" spans="1:4">
      <c r="A7" s="58" t="s">
        <v>130</v>
      </c>
      <c r="B7" s="2" t="s">
        <v>131</v>
      </c>
      <c r="C7" s="59">
        <v>5195998.34</v>
      </c>
    </row>
    <row r="8" spans="1:4">
      <c r="A8" s="72" t="s">
        <v>132</v>
      </c>
      <c r="B8" s="60" t="s">
        <v>133</v>
      </c>
      <c r="C8" s="61"/>
    </row>
    <row r="9" spans="1:4">
      <c r="A9" s="58" t="s">
        <v>134</v>
      </c>
      <c r="B9" s="2" t="s">
        <v>135</v>
      </c>
      <c r="C9" s="59">
        <v>7282.5</v>
      </c>
    </row>
    <row r="10" spans="1:4" ht="13.8">
      <c r="A10" s="54" t="s">
        <v>122</v>
      </c>
      <c r="B10" s="73" t="s">
        <v>136</v>
      </c>
      <c r="C10" s="74">
        <v>32403802.319999997</v>
      </c>
    </row>
    <row r="11" spans="1:4" ht="13.8">
      <c r="A11" s="56" t="s">
        <v>137</v>
      </c>
      <c r="B11" s="56" t="s">
        <v>138</v>
      </c>
      <c r="C11" s="57"/>
    </row>
    <row r="12" spans="1:4">
      <c r="A12" s="58" t="s">
        <v>139</v>
      </c>
      <c r="B12" s="2" t="s">
        <v>140</v>
      </c>
      <c r="C12" s="59">
        <v>21190202.510000002</v>
      </c>
    </row>
    <row r="13" spans="1:4">
      <c r="A13" s="58" t="s">
        <v>141</v>
      </c>
      <c r="B13" s="2" t="s">
        <v>142</v>
      </c>
      <c r="C13" s="59">
        <v>24120778.329999998</v>
      </c>
    </row>
    <row r="14" spans="1:4">
      <c r="A14" s="58" t="s">
        <v>143</v>
      </c>
      <c r="B14" s="2" t="s">
        <v>144</v>
      </c>
      <c r="C14" s="59">
        <v>11206065.93</v>
      </c>
    </row>
    <row r="15" spans="1:4">
      <c r="A15" s="58" t="s">
        <v>145</v>
      </c>
      <c r="B15" s="2" t="s">
        <v>146</v>
      </c>
      <c r="C15" s="59">
        <v>4536940.91</v>
      </c>
    </row>
    <row r="16" spans="1:4" ht="13.8">
      <c r="A16" s="54" t="s">
        <v>137</v>
      </c>
      <c r="B16" s="73" t="s">
        <v>136</v>
      </c>
      <c r="C16" s="74">
        <v>61053987.680000007</v>
      </c>
    </row>
    <row r="17" spans="1:3" ht="13.8">
      <c r="A17" s="56" t="s">
        <v>147</v>
      </c>
      <c r="B17" s="56" t="s">
        <v>148</v>
      </c>
      <c r="C17" s="57"/>
    </row>
    <row r="18" spans="1:3">
      <c r="A18" s="58" t="s">
        <v>149</v>
      </c>
      <c r="B18" s="2" t="s">
        <v>148</v>
      </c>
      <c r="C18" s="59">
        <v>8019472.8899999997</v>
      </c>
    </row>
    <row r="19" spans="1:3" ht="13.8">
      <c r="A19" s="54" t="s">
        <v>147</v>
      </c>
      <c r="B19" s="73" t="s">
        <v>136</v>
      </c>
      <c r="C19" s="74">
        <v>8019472.8899999997</v>
      </c>
    </row>
    <row r="20" spans="1:3" ht="27.6">
      <c r="A20" s="56" t="s">
        <v>150</v>
      </c>
      <c r="B20" s="56" t="s">
        <v>151</v>
      </c>
      <c r="C20" s="57"/>
    </row>
    <row r="21" spans="1:3">
      <c r="A21" s="58" t="s">
        <v>152</v>
      </c>
      <c r="B21" s="2" t="s">
        <v>153</v>
      </c>
      <c r="C21" s="59">
        <v>2177955.86</v>
      </c>
    </row>
    <row r="22" spans="1:3">
      <c r="A22" s="72" t="s">
        <v>154</v>
      </c>
      <c r="B22" s="60" t="s">
        <v>155</v>
      </c>
      <c r="C22" s="61"/>
    </row>
    <row r="23" spans="1:3">
      <c r="A23" s="58" t="s">
        <v>156</v>
      </c>
      <c r="B23" s="2" t="s">
        <v>157</v>
      </c>
      <c r="C23" s="59">
        <v>1577298.86</v>
      </c>
    </row>
    <row r="24" spans="1:3">
      <c r="A24" s="58" t="s">
        <v>158</v>
      </c>
      <c r="B24" s="2" t="s">
        <v>159</v>
      </c>
      <c r="C24" s="59">
        <v>747132.87</v>
      </c>
    </row>
    <row r="25" spans="1:3">
      <c r="A25" s="58" t="s">
        <v>160</v>
      </c>
      <c r="B25" s="2" t="s">
        <v>161</v>
      </c>
      <c r="C25" s="59">
        <v>19912.7</v>
      </c>
    </row>
    <row r="26" spans="1:3">
      <c r="A26" s="58" t="s">
        <v>162</v>
      </c>
      <c r="B26" s="2" t="s">
        <v>163</v>
      </c>
      <c r="C26" s="59">
        <v>43983.28</v>
      </c>
    </row>
    <row r="27" spans="1:3">
      <c r="A27" s="86" t="s">
        <v>154</v>
      </c>
      <c r="B27" s="87" t="s">
        <v>46</v>
      </c>
      <c r="C27" s="88">
        <v>2388327.71</v>
      </c>
    </row>
    <row r="28" spans="1:3">
      <c r="A28" s="66" t="s">
        <v>164</v>
      </c>
      <c r="B28" s="2" t="s">
        <v>165</v>
      </c>
    </row>
    <row r="29" spans="1:3">
      <c r="A29" s="58" t="s">
        <v>166</v>
      </c>
      <c r="B29" s="2" t="s">
        <v>167</v>
      </c>
      <c r="C29" s="59">
        <v>2598940.7000000002</v>
      </c>
    </row>
    <row r="30" spans="1:3">
      <c r="A30" s="58" t="s">
        <v>168</v>
      </c>
      <c r="B30" s="2" t="s">
        <v>169</v>
      </c>
      <c r="C30" s="59">
        <v>396792.37</v>
      </c>
    </row>
    <row r="31" spans="1:3">
      <c r="A31" s="66" t="s">
        <v>164</v>
      </c>
      <c r="B31" s="64" t="s">
        <v>46</v>
      </c>
      <c r="C31" s="65">
        <v>2995733.0700000003</v>
      </c>
    </row>
    <row r="32" spans="1:3">
      <c r="A32" s="72" t="s">
        <v>170</v>
      </c>
      <c r="B32" s="60" t="s">
        <v>171</v>
      </c>
      <c r="C32" s="61"/>
    </row>
    <row r="33" spans="1:3">
      <c r="A33" s="58" t="s">
        <v>172</v>
      </c>
      <c r="B33" s="2" t="s">
        <v>171</v>
      </c>
      <c r="C33" s="59">
        <v>0</v>
      </c>
    </row>
    <row r="34" spans="1:3">
      <c r="A34" s="58" t="s">
        <v>173</v>
      </c>
      <c r="B34" s="2" t="s">
        <v>174</v>
      </c>
      <c r="C34" s="59">
        <v>0</v>
      </c>
    </row>
    <row r="35" spans="1:3">
      <c r="A35" s="66" t="s">
        <v>170</v>
      </c>
      <c r="B35" s="64" t="s">
        <v>46</v>
      </c>
      <c r="C35" s="65">
        <v>0</v>
      </c>
    </row>
    <row r="36" spans="1:3" ht="13.8">
      <c r="A36" s="70" t="s">
        <v>150</v>
      </c>
      <c r="B36" s="84" t="s">
        <v>136</v>
      </c>
      <c r="C36" s="85">
        <v>7562016.6400000006</v>
      </c>
    </row>
    <row r="37" spans="1:3" ht="13.8">
      <c r="A37" s="56" t="s">
        <v>175</v>
      </c>
      <c r="B37" s="56" t="s">
        <v>176</v>
      </c>
      <c r="C37" s="57"/>
    </row>
    <row r="38" spans="1:3">
      <c r="A38" s="58" t="s">
        <v>177</v>
      </c>
      <c r="B38" s="2" t="s">
        <v>178</v>
      </c>
      <c r="C38" s="59">
        <v>0</v>
      </c>
    </row>
    <row r="39" spans="1:3" ht="13.8">
      <c r="A39" s="54" t="s">
        <v>175</v>
      </c>
      <c r="B39" s="73" t="s">
        <v>136</v>
      </c>
      <c r="C39" s="74">
        <v>0</v>
      </c>
    </row>
    <row r="40" spans="1:3" ht="13.8">
      <c r="A40" s="56" t="s">
        <v>179</v>
      </c>
      <c r="B40" s="56" t="s">
        <v>180</v>
      </c>
      <c r="C40" s="57"/>
    </row>
    <row r="41" spans="1:3">
      <c r="A41" s="72" t="s">
        <v>181</v>
      </c>
      <c r="B41" s="60" t="s">
        <v>182</v>
      </c>
      <c r="C41" s="61"/>
    </row>
    <row r="42" spans="1:3">
      <c r="A42" s="58" t="s">
        <v>183</v>
      </c>
      <c r="B42" s="2" t="s">
        <v>184</v>
      </c>
      <c r="C42" s="59">
        <v>16767160.17</v>
      </c>
    </row>
    <row r="43" spans="1:3">
      <c r="A43" s="58" t="s">
        <v>185</v>
      </c>
      <c r="B43" s="2" t="s">
        <v>186</v>
      </c>
      <c r="C43" s="59">
        <v>41034.31</v>
      </c>
    </row>
    <row r="44" spans="1:3">
      <c r="A44" s="58" t="s">
        <v>187</v>
      </c>
      <c r="B44" s="2" t="s">
        <v>188</v>
      </c>
      <c r="C44" s="59">
        <v>9566.4599999999991</v>
      </c>
    </row>
    <row r="45" spans="1:3">
      <c r="A45" s="58" t="s">
        <v>189</v>
      </c>
      <c r="B45" s="2" t="s">
        <v>190</v>
      </c>
      <c r="C45" s="59">
        <v>37787.25</v>
      </c>
    </row>
    <row r="46" spans="1:3">
      <c r="A46" s="66" t="s">
        <v>181</v>
      </c>
      <c r="B46" s="64" t="s">
        <v>46</v>
      </c>
      <c r="C46" s="65">
        <v>16855548.190000001</v>
      </c>
    </row>
    <row r="47" spans="1:3">
      <c r="A47" s="72" t="s">
        <v>191</v>
      </c>
      <c r="B47" s="60" t="s">
        <v>84</v>
      </c>
      <c r="C47" s="61"/>
    </row>
    <row r="48" spans="1:3">
      <c r="A48" s="58" t="s">
        <v>192</v>
      </c>
      <c r="B48" s="2" t="s">
        <v>193</v>
      </c>
      <c r="C48" s="59">
        <v>68519.509999999995</v>
      </c>
    </row>
    <row r="49" spans="1:3">
      <c r="A49" s="72" t="s">
        <v>194</v>
      </c>
      <c r="B49" s="60" t="s">
        <v>195</v>
      </c>
      <c r="C49" s="61"/>
    </row>
    <row r="50" spans="1:3">
      <c r="A50" s="58" t="s">
        <v>196</v>
      </c>
      <c r="B50" s="2" t="s">
        <v>197</v>
      </c>
      <c r="C50" s="59">
        <v>58885.13</v>
      </c>
    </row>
    <row r="51" spans="1:3">
      <c r="A51" s="58" t="s">
        <v>198</v>
      </c>
      <c r="B51" s="2" t="s">
        <v>199</v>
      </c>
      <c r="C51" s="59">
        <v>10075.69</v>
      </c>
    </row>
    <row r="52" spans="1:3">
      <c r="A52" s="58" t="s">
        <v>200</v>
      </c>
      <c r="B52" s="2" t="s">
        <v>201</v>
      </c>
      <c r="C52" s="59">
        <v>0</v>
      </c>
    </row>
    <row r="53" spans="1:3">
      <c r="A53" s="58" t="s">
        <v>202</v>
      </c>
      <c r="B53" s="2" t="s">
        <v>203</v>
      </c>
      <c r="C53" s="59">
        <v>8325.2900000000009</v>
      </c>
    </row>
    <row r="54" spans="1:3">
      <c r="A54" s="58" t="s">
        <v>204</v>
      </c>
      <c r="B54" s="2" t="s">
        <v>205</v>
      </c>
      <c r="C54" s="59">
        <v>0</v>
      </c>
    </row>
    <row r="55" spans="1:3">
      <c r="A55" s="58" t="s">
        <v>206</v>
      </c>
      <c r="B55" s="2" t="s">
        <v>207</v>
      </c>
      <c r="C55" s="59">
        <v>1302.75</v>
      </c>
    </row>
    <row r="56" spans="1:3">
      <c r="A56" s="58" t="s">
        <v>208</v>
      </c>
      <c r="B56" s="2" t="s">
        <v>209</v>
      </c>
      <c r="C56" s="59">
        <v>0</v>
      </c>
    </row>
    <row r="57" spans="1:3">
      <c r="A57" s="66" t="s">
        <v>194</v>
      </c>
      <c r="B57" s="64" t="s">
        <v>46</v>
      </c>
      <c r="C57" s="65">
        <v>78588.859999999986</v>
      </c>
    </row>
    <row r="58" spans="1:3" ht="13.8">
      <c r="A58" s="70" t="s">
        <v>179</v>
      </c>
      <c r="B58" s="84" t="s">
        <v>136</v>
      </c>
      <c r="C58" s="85">
        <v>17002656.560000002</v>
      </c>
    </row>
    <row r="59" spans="1:3" ht="13.8">
      <c r="A59" s="54" t="s">
        <v>210</v>
      </c>
      <c r="B59" s="54" t="s">
        <v>211</v>
      </c>
    </row>
    <row r="60" spans="1:3">
      <c r="A60" s="58" t="s">
        <v>212</v>
      </c>
      <c r="B60" s="2" t="s">
        <v>213</v>
      </c>
      <c r="C60" s="59">
        <v>1054710.23</v>
      </c>
    </row>
    <row r="61" spans="1:3">
      <c r="A61" s="58" t="s">
        <v>214</v>
      </c>
      <c r="B61" s="2" t="s">
        <v>215</v>
      </c>
      <c r="C61" s="59">
        <v>10915.7</v>
      </c>
    </row>
    <row r="62" spans="1:3" ht="13.8">
      <c r="A62" s="54" t="s">
        <v>210</v>
      </c>
      <c r="B62" s="73" t="s">
        <v>136</v>
      </c>
      <c r="C62" s="74">
        <v>1065625.93</v>
      </c>
    </row>
    <row r="63" spans="1:3" ht="27.6">
      <c r="A63" s="56" t="s">
        <v>216</v>
      </c>
      <c r="B63" s="56" t="s">
        <v>217</v>
      </c>
      <c r="C63" s="57"/>
    </row>
    <row r="64" spans="1:3">
      <c r="A64" s="72" t="s">
        <v>218</v>
      </c>
      <c r="B64" s="60" t="s">
        <v>219</v>
      </c>
      <c r="C64" s="61"/>
    </row>
    <row r="65" spans="1:3">
      <c r="A65" s="58" t="s">
        <v>220</v>
      </c>
      <c r="B65" s="2" t="s">
        <v>221</v>
      </c>
      <c r="C65" s="59">
        <v>4353316.8899999997</v>
      </c>
    </row>
    <row r="66" spans="1:3">
      <c r="A66" s="58" t="s">
        <v>222</v>
      </c>
      <c r="B66" s="2" t="s">
        <v>223</v>
      </c>
      <c r="C66" s="59">
        <v>723783.49</v>
      </c>
    </row>
    <row r="67" spans="1:3">
      <c r="A67" s="58" t="s">
        <v>224</v>
      </c>
      <c r="B67" s="2" t="s">
        <v>225</v>
      </c>
      <c r="C67" s="59">
        <v>229284.76</v>
      </c>
    </row>
    <row r="68" spans="1:3">
      <c r="A68" s="66" t="s">
        <v>218</v>
      </c>
      <c r="B68" s="64" t="s">
        <v>46</v>
      </c>
      <c r="C68" s="65">
        <v>5306385.1399999997</v>
      </c>
    </row>
    <row r="69" spans="1:3">
      <c r="A69" s="72" t="s">
        <v>226</v>
      </c>
      <c r="B69" s="60" t="s">
        <v>227</v>
      </c>
      <c r="C69" s="61"/>
    </row>
    <row r="70" spans="1:3">
      <c r="A70" s="58" t="s">
        <v>228</v>
      </c>
      <c r="B70" s="2" t="s">
        <v>227</v>
      </c>
      <c r="C70" s="59">
        <v>16550.96</v>
      </c>
    </row>
    <row r="71" spans="1:3">
      <c r="A71" s="58" t="s">
        <v>229</v>
      </c>
      <c r="B71" s="2" t="s">
        <v>230</v>
      </c>
      <c r="C71" s="59">
        <v>0</v>
      </c>
    </row>
    <row r="72" spans="1:3">
      <c r="A72" s="86" t="s">
        <v>226</v>
      </c>
      <c r="B72" s="87" t="s">
        <v>46</v>
      </c>
      <c r="C72" s="88">
        <v>16550.96</v>
      </c>
    </row>
    <row r="73" spans="1:3">
      <c r="A73" s="66" t="s">
        <v>231</v>
      </c>
      <c r="B73" s="2" t="s">
        <v>232</v>
      </c>
    </row>
    <row r="74" spans="1:3">
      <c r="A74" s="58" t="s">
        <v>233</v>
      </c>
      <c r="B74" s="2" t="s">
        <v>234</v>
      </c>
      <c r="C74" s="59">
        <v>0</v>
      </c>
    </row>
    <row r="75" spans="1:3">
      <c r="A75" s="58" t="s">
        <v>235</v>
      </c>
      <c r="B75" s="2" t="s">
        <v>236</v>
      </c>
      <c r="C75" s="59">
        <v>-77.63</v>
      </c>
    </row>
    <row r="76" spans="1:3">
      <c r="A76" s="66" t="s">
        <v>231</v>
      </c>
      <c r="B76" s="64" t="s">
        <v>46</v>
      </c>
      <c r="C76" s="65">
        <v>-77.63</v>
      </c>
    </row>
    <row r="77" spans="1:3">
      <c r="A77" s="72" t="s">
        <v>237</v>
      </c>
      <c r="B77" s="60" t="s">
        <v>238</v>
      </c>
      <c r="C77" s="61"/>
    </row>
    <row r="78" spans="1:3">
      <c r="A78" s="58" t="s">
        <v>239</v>
      </c>
      <c r="B78" s="2" t="s">
        <v>240</v>
      </c>
      <c r="C78" s="59">
        <v>13966.83</v>
      </c>
    </row>
    <row r="79" spans="1:3">
      <c r="A79" s="58" t="s">
        <v>241</v>
      </c>
      <c r="B79" s="2" t="s">
        <v>242</v>
      </c>
      <c r="C79" s="59">
        <v>2852.62</v>
      </c>
    </row>
    <row r="80" spans="1:3">
      <c r="A80" s="58" t="s">
        <v>243</v>
      </c>
      <c r="B80" s="2" t="s">
        <v>244</v>
      </c>
      <c r="C80" s="59">
        <v>900184.95</v>
      </c>
    </row>
    <row r="81" spans="1:3">
      <c r="A81" s="58" t="s">
        <v>245</v>
      </c>
      <c r="B81" s="2" t="s">
        <v>246</v>
      </c>
      <c r="C81" s="59">
        <v>129767.62</v>
      </c>
    </row>
    <row r="82" spans="1:3">
      <c r="A82" s="58" t="s">
        <v>247</v>
      </c>
      <c r="B82" s="2" t="s">
        <v>248</v>
      </c>
      <c r="C82" s="59">
        <v>89761.43</v>
      </c>
    </row>
    <row r="83" spans="1:3">
      <c r="A83" s="86" t="s">
        <v>237</v>
      </c>
      <c r="B83" s="87" t="s">
        <v>46</v>
      </c>
      <c r="C83" s="88">
        <v>1136533.45</v>
      </c>
    </row>
    <row r="84" spans="1:3">
      <c r="A84" s="66" t="s">
        <v>249</v>
      </c>
      <c r="B84" s="2" t="s">
        <v>250</v>
      </c>
    </row>
    <row r="85" spans="1:3">
      <c r="A85" s="58" t="s">
        <v>251</v>
      </c>
      <c r="B85" s="2" t="s">
        <v>252</v>
      </c>
      <c r="C85" s="59">
        <v>1061649.31</v>
      </c>
    </row>
    <row r="86" spans="1:3">
      <c r="A86" s="58" t="s">
        <v>253</v>
      </c>
      <c r="B86" s="2" t="s">
        <v>254</v>
      </c>
      <c r="C86" s="59">
        <v>796588.99</v>
      </c>
    </row>
    <row r="87" spans="1:3">
      <c r="A87" s="58" t="s">
        <v>255</v>
      </c>
      <c r="B87" s="2" t="s">
        <v>256</v>
      </c>
      <c r="C87" s="59">
        <v>5996386.2400000002</v>
      </c>
    </row>
    <row r="88" spans="1:3">
      <c r="A88" s="58" t="s">
        <v>257</v>
      </c>
      <c r="B88" s="2" t="s">
        <v>258</v>
      </c>
      <c r="C88" s="59">
        <v>763980.12</v>
      </c>
    </row>
    <row r="89" spans="1:3">
      <c r="A89" s="58" t="s">
        <v>259</v>
      </c>
      <c r="B89" s="2" t="s">
        <v>260</v>
      </c>
      <c r="C89" s="59">
        <v>97520.5</v>
      </c>
    </row>
    <row r="90" spans="1:3">
      <c r="A90" s="86" t="s">
        <v>249</v>
      </c>
      <c r="B90" s="87" t="s">
        <v>46</v>
      </c>
      <c r="C90" s="88">
        <v>8716125.1600000001</v>
      </c>
    </row>
    <row r="91" spans="1:3">
      <c r="A91" s="66" t="s">
        <v>261</v>
      </c>
      <c r="B91" s="2" t="s">
        <v>262</v>
      </c>
    </row>
    <row r="92" spans="1:3">
      <c r="A92" s="58" t="s">
        <v>263</v>
      </c>
      <c r="B92" s="2" t="s">
        <v>264</v>
      </c>
      <c r="C92" s="59">
        <v>926251.46</v>
      </c>
    </row>
    <row r="93" spans="1:3">
      <c r="A93" s="58" t="s">
        <v>265</v>
      </c>
      <c r="B93" s="2" t="s">
        <v>266</v>
      </c>
      <c r="C93" s="59">
        <v>889381.52</v>
      </c>
    </row>
    <row r="94" spans="1:3">
      <c r="A94" s="58" t="s">
        <v>267</v>
      </c>
      <c r="B94" s="2" t="s">
        <v>268</v>
      </c>
      <c r="C94" s="59">
        <v>79745.08</v>
      </c>
    </row>
    <row r="95" spans="1:3">
      <c r="A95" s="58" t="s">
        <v>269</v>
      </c>
      <c r="B95" s="2" t="s">
        <v>270</v>
      </c>
      <c r="C95" s="59">
        <v>601422.80000000005</v>
      </c>
    </row>
    <row r="96" spans="1:3">
      <c r="A96" s="58" t="s">
        <v>271</v>
      </c>
      <c r="B96" s="2" t="s">
        <v>272</v>
      </c>
      <c r="C96" s="59">
        <v>1295570.02</v>
      </c>
    </row>
    <row r="97" spans="1:3">
      <c r="A97" s="58" t="s">
        <v>273</v>
      </c>
      <c r="B97" s="2" t="s">
        <v>274</v>
      </c>
      <c r="C97" s="59">
        <v>3123320.87</v>
      </c>
    </row>
    <row r="98" spans="1:3">
      <c r="A98" s="58" t="s">
        <v>275</v>
      </c>
      <c r="B98" s="2" t="s">
        <v>276</v>
      </c>
      <c r="C98" s="59">
        <v>7114.01</v>
      </c>
    </row>
    <row r="99" spans="1:3">
      <c r="A99" s="58" t="s">
        <v>277</v>
      </c>
      <c r="B99" s="2" t="s">
        <v>278</v>
      </c>
      <c r="C99" s="59">
        <v>0</v>
      </c>
    </row>
    <row r="100" spans="1:3">
      <c r="A100" s="58" t="s">
        <v>279</v>
      </c>
      <c r="B100" s="2" t="s">
        <v>280</v>
      </c>
      <c r="C100" s="59">
        <v>10789.33</v>
      </c>
    </row>
    <row r="101" spans="1:3">
      <c r="A101" s="58" t="s">
        <v>281</v>
      </c>
      <c r="B101" s="2" t="s">
        <v>282</v>
      </c>
      <c r="C101" s="59">
        <v>275753.75</v>
      </c>
    </row>
    <row r="102" spans="1:3">
      <c r="A102" s="66" t="s">
        <v>261</v>
      </c>
      <c r="B102" s="64" t="s">
        <v>46</v>
      </c>
      <c r="C102" s="65">
        <v>7209348.8399999999</v>
      </c>
    </row>
    <row r="103" spans="1:3">
      <c r="A103" s="58" t="s">
        <v>283</v>
      </c>
      <c r="B103" s="2" t="s">
        <v>284</v>
      </c>
      <c r="C103" s="59">
        <v>0</v>
      </c>
    </row>
    <row r="104" spans="1:3">
      <c r="A104" s="72" t="s">
        <v>285</v>
      </c>
      <c r="B104" s="60" t="s">
        <v>286</v>
      </c>
      <c r="C104" s="61"/>
    </row>
    <row r="105" spans="1:3">
      <c r="A105" s="58" t="s">
        <v>287</v>
      </c>
      <c r="B105" s="2" t="s">
        <v>288</v>
      </c>
      <c r="C105" s="59">
        <v>1916.5</v>
      </c>
    </row>
    <row r="106" spans="1:3">
      <c r="A106" s="58" t="s">
        <v>289</v>
      </c>
      <c r="B106" s="2" t="s">
        <v>290</v>
      </c>
      <c r="C106" s="59">
        <v>2404.92</v>
      </c>
    </row>
    <row r="107" spans="1:3">
      <c r="A107" s="58" t="s">
        <v>291</v>
      </c>
      <c r="B107" s="2" t="s">
        <v>292</v>
      </c>
      <c r="C107" s="59">
        <v>0</v>
      </c>
    </row>
    <row r="108" spans="1:3">
      <c r="A108" s="58" t="s">
        <v>293</v>
      </c>
      <c r="B108" s="2" t="s">
        <v>294</v>
      </c>
      <c r="C108" s="59">
        <v>0</v>
      </c>
    </row>
    <row r="109" spans="1:3">
      <c r="A109" s="86" t="s">
        <v>285</v>
      </c>
      <c r="B109" s="87" t="s">
        <v>46</v>
      </c>
      <c r="C109" s="88">
        <v>4321.42</v>
      </c>
    </row>
    <row r="110" spans="1:3">
      <c r="A110" s="66" t="s">
        <v>295</v>
      </c>
      <c r="B110" s="2" t="s">
        <v>296</v>
      </c>
    </row>
    <row r="111" spans="1:3">
      <c r="A111" s="58" t="s">
        <v>297</v>
      </c>
      <c r="B111" s="2" t="s">
        <v>298</v>
      </c>
      <c r="C111" s="59">
        <v>2167123.2400000002</v>
      </c>
    </row>
    <row r="112" spans="1:3">
      <c r="A112" s="58" t="s">
        <v>299</v>
      </c>
      <c r="B112" s="2" t="s">
        <v>300</v>
      </c>
      <c r="C112" s="59">
        <v>290158.40000000002</v>
      </c>
    </row>
    <row r="113" spans="1:3">
      <c r="A113" s="58" t="s">
        <v>301</v>
      </c>
      <c r="B113" s="2" t="s">
        <v>302</v>
      </c>
      <c r="C113" s="59">
        <v>3823556.38</v>
      </c>
    </row>
    <row r="114" spans="1:3">
      <c r="A114" s="58" t="s">
        <v>303</v>
      </c>
      <c r="B114" s="2" t="s">
        <v>304</v>
      </c>
      <c r="C114" s="59">
        <v>27225.200000000001</v>
      </c>
    </row>
    <row r="115" spans="1:3">
      <c r="A115" s="58" t="s">
        <v>305</v>
      </c>
      <c r="B115" s="2" t="s">
        <v>306</v>
      </c>
      <c r="C115" s="59">
        <v>11005</v>
      </c>
    </row>
    <row r="116" spans="1:3">
      <c r="A116" s="66" t="s">
        <v>295</v>
      </c>
      <c r="B116" s="64" t="s">
        <v>46</v>
      </c>
      <c r="C116" s="65">
        <v>6319068.2199999997</v>
      </c>
    </row>
    <row r="117" spans="1:3" ht="13.8">
      <c r="A117" s="70" t="s">
        <v>216</v>
      </c>
      <c r="B117" s="84" t="s">
        <v>136</v>
      </c>
      <c r="C117" s="85">
        <v>28708255.559999995</v>
      </c>
    </row>
    <row r="118" spans="1:3" ht="13.8">
      <c r="A118" s="54" t="s">
        <v>307</v>
      </c>
      <c r="B118" s="54" t="s">
        <v>308</v>
      </c>
    </row>
    <row r="119" spans="1:3">
      <c r="A119" s="72" t="s">
        <v>309</v>
      </c>
      <c r="B119" s="60" t="s">
        <v>310</v>
      </c>
      <c r="C119" s="61"/>
    </row>
    <row r="120" spans="1:3" ht="26.4">
      <c r="A120" s="58" t="s">
        <v>311</v>
      </c>
      <c r="B120" s="2" t="s">
        <v>312</v>
      </c>
      <c r="C120" s="59">
        <v>0</v>
      </c>
    </row>
    <row r="121" spans="1:3">
      <c r="A121" s="58" t="s">
        <v>313</v>
      </c>
      <c r="B121" s="2" t="s">
        <v>314</v>
      </c>
      <c r="C121" s="59">
        <v>0</v>
      </c>
    </row>
    <row r="122" spans="1:3">
      <c r="A122" s="66" t="s">
        <v>309</v>
      </c>
      <c r="B122" s="64" t="s">
        <v>46</v>
      </c>
      <c r="C122" s="65">
        <v>0</v>
      </c>
    </row>
    <row r="123" spans="1:3">
      <c r="A123" s="72" t="s">
        <v>315</v>
      </c>
      <c r="B123" s="60" t="s">
        <v>84</v>
      </c>
      <c r="C123" s="61"/>
    </row>
    <row r="124" spans="1:3">
      <c r="A124" s="58" t="s">
        <v>316</v>
      </c>
      <c r="B124" s="2" t="s">
        <v>317</v>
      </c>
      <c r="C124" s="59">
        <v>0</v>
      </c>
    </row>
    <row r="125" spans="1:3">
      <c r="A125" s="72" t="s">
        <v>318</v>
      </c>
      <c r="B125" s="60" t="s">
        <v>84</v>
      </c>
      <c r="C125" s="61"/>
    </row>
    <row r="126" spans="1:3">
      <c r="A126" s="58" t="s">
        <v>319</v>
      </c>
      <c r="B126" s="2" t="s">
        <v>320</v>
      </c>
      <c r="C126" s="59">
        <v>0</v>
      </c>
    </row>
    <row r="127" spans="1:3">
      <c r="A127" s="72" t="s">
        <v>321</v>
      </c>
      <c r="B127" s="60" t="s">
        <v>84</v>
      </c>
      <c r="C127" s="61"/>
    </row>
    <row r="128" spans="1:3">
      <c r="A128" s="58" t="s">
        <v>322</v>
      </c>
      <c r="B128" s="2" t="s">
        <v>323</v>
      </c>
      <c r="C128" s="59">
        <v>217220</v>
      </c>
    </row>
    <row r="129" spans="1:3">
      <c r="A129" s="72" t="s">
        <v>324</v>
      </c>
      <c r="B129" s="60" t="s">
        <v>84</v>
      </c>
      <c r="C129" s="61"/>
    </row>
    <row r="130" spans="1:3">
      <c r="A130" s="58" t="s">
        <v>325</v>
      </c>
      <c r="B130" s="2" t="s">
        <v>326</v>
      </c>
      <c r="C130" s="59">
        <v>0</v>
      </c>
    </row>
    <row r="131" spans="1:3" ht="13.8">
      <c r="A131" s="54" t="s">
        <v>307</v>
      </c>
      <c r="B131" s="73" t="s">
        <v>136</v>
      </c>
      <c r="C131" s="74">
        <v>217220</v>
      </c>
    </row>
    <row r="132" spans="1:3" ht="13.8">
      <c r="A132" s="56" t="s">
        <v>327</v>
      </c>
      <c r="B132" s="56" t="s">
        <v>328</v>
      </c>
      <c r="C132" s="57"/>
    </row>
    <row r="133" spans="1:3">
      <c r="A133" s="72" t="s">
        <v>329</v>
      </c>
      <c r="B133" s="60" t="s">
        <v>330</v>
      </c>
      <c r="C133" s="61"/>
    </row>
    <row r="134" spans="1:3">
      <c r="A134" s="58" t="s">
        <v>331</v>
      </c>
      <c r="B134" s="2" t="s">
        <v>332</v>
      </c>
      <c r="C134" s="59">
        <v>228784.85</v>
      </c>
    </row>
    <row r="135" spans="1:3">
      <c r="A135" s="58" t="s">
        <v>333</v>
      </c>
      <c r="B135" s="2" t="s">
        <v>334</v>
      </c>
      <c r="C135" s="59">
        <v>19728.75</v>
      </c>
    </row>
    <row r="136" spans="1:3">
      <c r="A136" s="86" t="s">
        <v>329</v>
      </c>
      <c r="B136" s="87" t="s">
        <v>46</v>
      </c>
      <c r="C136" s="88">
        <v>248513.6</v>
      </c>
    </row>
    <row r="137" spans="1:3">
      <c r="A137" s="66" t="s">
        <v>335</v>
      </c>
      <c r="B137" s="2" t="s">
        <v>336</v>
      </c>
    </row>
    <row r="138" spans="1:3">
      <c r="A138" s="58" t="s">
        <v>337</v>
      </c>
      <c r="B138" s="2" t="s">
        <v>338</v>
      </c>
      <c r="C138" s="59">
        <v>5197.28</v>
      </c>
    </row>
    <row r="139" spans="1:3">
      <c r="A139" s="58" t="s">
        <v>339</v>
      </c>
      <c r="B139" s="2" t="s">
        <v>340</v>
      </c>
      <c r="C139" s="59">
        <v>0</v>
      </c>
    </row>
    <row r="140" spans="1:3">
      <c r="A140" s="58" t="s">
        <v>341</v>
      </c>
      <c r="B140" s="2" t="s">
        <v>342</v>
      </c>
      <c r="C140" s="59">
        <v>16326.19</v>
      </c>
    </row>
    <row r="141" spans="1:3">
      <c r="A141" s="66" t="s">
        <v>335</v>
      </c>
      <c r="B141" s="64" t="s">
        <v>46</v>
      </c>
      <c r="C141" s="65">
        <v>21523.47</v>
      </c>
    </row>
    <row r="142" spans="1:3">
      <c r="A142" s="72" t="s">
        <v>343</v>
      </c>
      <c r="B142" s="60" t="s">
        <v>344</v>
      </c>
      <c r="C142" s="61"/>
    </row>
    <row r="143" spans="1:3">
      <c r="A143" s="58" t="s">
        <v>345</v>
      </c>
      <c r="B143" s="2" t="s">
        <v>346</v>
      </c>
      <c r="C143" s="59">
        <v>3003.76</v>
      </c>
    </row>
    <row r="144" spans="1:3">
      <c r="A144" s="58" t="s">
        <v>347</v>
      </c>
      <c r="B144" s="2" t="s">
        <v>348</v>
      </c>
      <c r="C144" s="59">
        <v>0</v>
      </c>
    </row>
    <row r="145" spans="1:3">
      <c r="A145" s="86" t="s">
        <v>343</v>
      </c>
      <c r="B145" s="87" t="s">
        <v>46</v>
      </c>
      <c r="C145" s="88">
        <v>3003.76</v>
      </c>
    </row>
    <row r="146" spans="1:3">
      <c r="A146" s="66" t="s">
        <v>349</v>
      </c>
      <c r="B146" s="2" t="s">
        <v>350</v>
      </c>
    </row>
    <row r="147" spans="1:3">
      <c r="A147" s="58" t="s">
        <v>351</v>
      </c>
      <c r="B147" s="2" t="s">
        <v>352</v>
      </c>
      <c r="C147" s="59">
        <v>14495.82</v>
      </c>
    </row>
    <row r="148" spans="1:3">
      <c r="A148" s="58" t="s">
        <v>353</v>
      </c>
      <c r="B148" s="2" t="s">
        <v>354</v>
      </c>
      <c r="C148" s="59">
        <v>0</v>
      </c>
    </row>
    <row r="149" spans="1:3">
      <c r="A149" s="66" t="s">
        <v>349</v>
      </c>
      <c r="B149" s="64" t="s">
        <v>46</v>
      </c>
      <c r="C149" s="65">
        <v>14495.82</v>
      </c>
    </row>
    <row r="150" spans="1:3">
      <c r="A150" s="72" t="s">
        <v>355</v>
      </c>
      <c r="B150" s="60" t="s">
        <v>356</v>
      </c>
      <c r="C150" s="61"/>
    </row>
    <row r="151" spans="1:3">
      <c r="A151" s="58" t="s">
        <v>357</v>
      </c>
      <c r="B151" s="2" t="s">
        <v>358</v>
      </c>
      <c r="C151" s="59">
        <v>0</v>
      </c>
    </row>
    <row r="152" spans="1:3" ht="13.8">
      <c r="A152" s="54" t="s">
        <v>327</v>
      </c>
      <c r="B152" s="73" t="s">
        <v>136</v>
      </c>
      <c r="C152" s="74">
        <v>287536.65000000002</v>
      </c>
    </row>
    <row r="153" spans="1:3" ht="13.8">
      <c r="A153" s="56" t="s">
        <v>359</v>
      </c>
      <c r="B153" s="56" t="s">
        <v>360</v>
      </c>
      <c r="C153" s="57"/>
    </row>
    <row r="154" spans="1:3">
      <c r="A154" s="58" t="s">
        <v>361</v>
      </c>
      <c r="B154" s="2" t="s">
        <v>362</v>
      </c>
      <c r="C154" s="59">
        <v>1095285.26</v>
      </c>
    </row>
    <row r="155" spans="1:3">
      <c r="A155" s="58" t="s">
        <v>363</v>
      </c>
      <c r="B155" s="2" t="s">
        <v>364</v>
      </c>
      <c r="C155" s="59">
        <v>2912128.29</v>
      </c>
    </row>
    <row r="156" spans="1:3">
      <c r="A156" s="58" t="s">
        <v>365</v>
      </c>
      <c r="B156" s="2" t="s">
        <v>366</v>
      </c>
      <c r="C156" s="59">
        <v>2221417.4300000002</v>
      </c>
    </row>
    <row r="157" spans="1:3">
      <c r="A157" s="58" t="s">
        <v>367</v>
      </c>
      <c r="B157" s="2" t="s">
        <v>368</v>
      </c>
      <c r="C157" s="59">
        <v>728445.25</v>
      </c>
    </row>
    <row r="158" spans="1:3" ht="13.8">
      <c r="A158" s="70" t="s">
        <v>359</v>
      </c>
      <c r="B158" s="84" t="s">
        <v>136</v>
      </c>
      <c r="C158" s="85">
        <v>6957276.2300000004</v>
      </c>
    </row>
    <row r="159" spans="1:3" ht="13.8">
      <c r="A159" s="54" t="s">
        <v>369</v>
      </c>
      <c r="B159" s="54" t="s">
        <v>370</v>
      </c>
    </row>
    <row r="160" spans="1:3">
      <c r="A160" s="72" t="s">
        <v>371</v>
      </c>
      <c r="B160" s="60" t="s">
        <v>370</v>
      </c>
      <c r="C160" s="61"/>
    </row>
    <row r="161" spans="1:3">
      <c r="A161" s="58" t="s">
        <v>372</v>
      </c>
      <c r="B161" s="2" t="s">
        <v>373</v>
      </c>
      <c r="C161" s="59">
        <v>4008842.31</v>
      </c>
    </row>
    <row r="162" spans="1:3">
      <c r="A162" s="58" t="s">
        <v>374</v>
      </c>
      <c r="B162" s="2" t="s">
        <v>375</v>
      </c>
      <c r="C162" s="59">
        <v>42973.71</v>
      </c>
    </row>
    <row r="163" spans="1:3">
      <c r="A163" s="58" t="s">
        <v>376</v>
      </c>
      <c r="B163" s="2" t="s">
        <v>377</v>
      </c>
      <c r="C163" s="59">
        <v>0</v>
      </c>
    </row>
    <row r="164" spans="1:3">
      <c r="A164" s="58" t="s">
        <v>378</v>
      </c>
      <c r="B164" s="2" t="s">
        <v>379</v>
      </c>
      <c r="C164" s="59">
        <v>0</v>
      </c>
    </row>
    <row r="165" spans="1:3">
      <c r="A165" s="58" t="s">
        <v>380</v>
      </c>
      <c r="B165" s="2" t="s">
        <v>381</v>
      </c>
      <c r="C165" s="59">
        <v>0</v>
      </c>
    </row>
    <row r="166" spans="1:3">
      <c r="A166" s="58" t="s">
        <v>382</v>
      </c>
      <c r="B166" s="2" t="s">
        <v>383</v>
      </c>
      <c r="C166" s="59">
        <v>0</v>
      </c>
    </row>
    <row r="167" spans="1:3">
      <c r="A167" s="66" t="s">
        <v>371</v>
      </c>
      <c r="B167" s="64" t="s">
        <v>46</v>
      </c>
      <c r="C167" s="65">
        <v>4051816.02</v>
      </c>
    </row>
    <row r="168" spans="1:3" ht="13.8">
      <c r="A168" s="54" t="s">
        <v>369</v>
      </c>
      <c r="B168" s="73" t="s">
        <v>136</v>
      </c>
      <c r="C168" s="74">
        <v>4051816.02</v>
      </c>
    </row>
    <row r="169" spans="1:3" ht="13.8">
      <c r="A169" s="56" t="s">
        <v>384</v>
      </c>
      <c r="B169" s="56" t="s">
        <v>385</v>
      </c>
      <c r="C169" s="57"/>
    </row>
    <row r="170" spans="1:3">
      <c r="A170" s="72" t="s">
        <v>386</v>
      </c>
      <c r="B170" s="60" t="s">
        <v>387</v>
      </c>
      <c r="C170" s="61"/>
    </row>
    <row r="171" spans="1:3">
      <c r="A171" s="58" t="s">
        <v>388</v>
      </c>
      <c r="B171" s="2" t="s">
        <v>389</v>
      </c>
      <c r="C171" s="59">
        <v>19399.060000000001</v>
      </c>
    </row>
    <row r="172" spans="1:3">
      <c r="A172" s="58" t="s">
        <v>390</v>
      </c>
      <c r="B172" s="2" t="s">
        <v>391</v>
      </c>
      <c r="C172" s="59">
        <v>2484648.41</v>
      </c>
    </row>
    <row r="173" spans="1:3">
      <c r="A173" s="86" t="s">
        <v>386</v>
      </c>
      <c r="B173" s="87" t="s">
        <v>46</v>
      </c>
      <c r="C173" s="88">
        <v>2504047.4700000002</v>
      </c>
    </row>
    <row r="174" spans="1:3">
      <c r="A174" s="66" t="s">
        <v>392</v>
      </c>
      <c r="B174" s="2" t="s">
        <v>84</v>
      </c>
    </row>
    <row r="175" spans="1:3">
      <c r="A175" s="58" t="s">
        <v>393</v>
      </c>
      <c r="B175" s="2" t="s">
        <v>394</v>
      </c>
      <c r="C175" s="59">
        <v>11096289.25</v>
      </c>
    </row>
    <row r="176" spans="1:3">
      <c r="A176" s="72" t="s">
        <v>395</v>
      </c>
      <c r="B176" s="60" t="s">
        <v>84</v>
      </c>
      <c r="C176" s="61"/>
    </row>
    <row r="177" spans="1:3">
      <c r="A177" s="58" t="s">
        <v>396</v>
      </c>
      <c r="B177" s="2" t="s">
        <v>397</v>
      </c>
      <c r="C177" s="59">
        <v>16034251.460000001</v>
      </c>
    </row>
    <row r="178" spans="1:3">
      <c r="A178" s="72" t="s">
        <v>398</v>
      </c>
      <c r="B178" s="60" t="s">
        <v>84</v>
      </c>
      <c r="C178" s="61"/>
    </row>
    <row r="179" spans="1:3">
      <c r="A179" s="58" t="s">
        <v>399</v>
      </c>
      <c r="B179" s="2" t="s">
        <v>400</v>
      </c>
      <c r="C179" s="59">
        <v>10968118.42</v>
      </c>
    </row>
    <row r="180" spans="1:3">
      <c r="A180" s="72" t="s">
        <v>401</v>
      </c>
      <c r="B180" s="60" t="s">
        <v>84</v>
      </c>
      <c r="C180" s="61"/>
    </row>
    <row r="181" spans="1:3">
      <c r="A181" s="76" t="s">
        <v>402</v>
      </c>
      <c r="B181" s="68" t="s">
        <v>403</v>
      </c>
      <c r="C181" s="77">
        <v>2952</v>
      </c>
    </row>
    <row r="182" spans="1:3">
      <c r="A182" s="66" t="s">
        <v>404</v>
      </c>
      <c r="B182" s="2" t="s">
        <v>84</v>
      </c>
    </row>
    <row r="183" spans="1:3">
      <c r="A183" s="58" t="s">
        <v>405</v>
      </c>
      <c r="B183" s="2" t="s">
        <v>406</v>
      </c>
      <c r="C183" s="59">
        <v>-1356.28</v>
      </c>
    </row>
    <row r="184" spans="1:3">
      <c r="A184" s="72" t="s">
        <v>407</v>
      </c>
      <c r="B184" s="60" t="s">
        <v>408</v>
      </c>
      <c r="C184" s="61"/>
    </row>
    <row r="185" spans="1:3">
      <c r="A185" s="58" t="s">
        <v>409</v>
      </c>
      <c r="B185" s="2" t="s">
        <v>410</v>
      </c>
      <c r="C185" s="59">
        <v>362064.86</v>
      </c>
    </row>
    <row r="186" spans="1:3">
      <c r="A186" s="58" t="s">
        <v>411</v>
      </c>
      <c r="B186" s="2" t="s">
        <v>412</v>
      </c>
      <c r="C186" s="59">
        <v>1290813.6599999999</v>
      </c>
    </row>
    <row r="187" spans="1:3">
      <c r="A187" s="58" t="s">
        <v>413</v>
      </c>
      <c r="B187" s="2" t="s">
        <v>414</v>
      </c>
      <c r="C187" s="59">
        <v>1764379.11</v>
      </c>
    </row>
    <row r="188" spans="1:3">
      <c r="A188" s="58" t="s">
        <v>415</v>
      </c>
      <c r="B188" s="2" t="s">
        <v>416</v>
      </c>
      <c r="C188" s="59">
        <v>6755300.7400000002</v>
      </c>
    </row>
    <row r="189" spans="1:3">
      <c r="A189" s="66" t="s">
        <v>407</v>
      </c>
      <c r="B189" s="64" t="s">
        <v>46</v>
      </c>
      <c r="C189" s="65">
        <v>10172558.370000001</v>
      </c>
    </row>
    <row r="190" spans="1:3" ht="13.8">
      <c r="A190" s="54" t="s">
        <v>384</v>
      </c>
      <c r="B190" s="73" t="s">
        <v>136</v>
      </c>
      <c r="C190" s="74">
        <v>50776860.689999998</v>
      </c>
    </row>
    <row r="191" spans="1:3" ht="13.8">
      <c r="A191" s="56" t="s">
        <v>417</v>
      </c>
      <c r="B191" s="56" t="s">
        <v>418</v>
      </c>
      <c r="C191" s="57"/>
    </row>
    <row r="192" spans="1:3">
      <c r="A192" s="72" t="s">
        <v>419</v>
      </c>
      <c r="B192" s="60" t="s">
        <v>84</v>
      </c>
      <c r="C192" s="61"/>
    </row>
    <row r="193" spans="1:3">
      <c r="A193" s="58" t="s">
        <v>420</v>
      </c>
      <c r="B193" s="2" t="s">
        <v>421</v>
      </c>
      <c r="C193" s="59">
        <v>0</v>
      </c>
    </row>
    <row r="194" spans="1:3">
      <c r="A194" s="58" t="s">
        <v>422</v>
      </c>
      <c r="B194" s="2" t="s">
        <v>423</v>
      </c>
      <c r="C194" s="59">
        <v>725680.94</v>
      </c>
    </row>
    <row r="195" spans="1:3">
      <c r="A195" s="66" t="s">
        <v>419</v>
      </c>
      <c r="B195" s="64" t="s">
        <v>46</v>
      </c>
      <c r="C195" s="65">
        <v>725680.94</v>
      </c>
    </row>
    <row r="196" spans="1:3" ht="13.8">
      <c r="A196" s="54" t="s">
        <v>417</v>
      </c>
      <c r="B196" s="73" t="s">
        <v>136</v>
      </c>
      <c r="C196" s="74">
        <v>725680.94</v>
      </c>
    </row>
    <row r="197" spans="1:3" ht="13.8">
      <c r="A197" s="56" t="s">
        <v>424</v>
      </c>
      <c r="B197" s="56" t="s">
        <v>425</v>
      </c>
      <c r="C197" s="57"/>
    </row>
    <row r="198" spans="1:3">
      <c r="A198" s="58" t="s">
        <v>426</v>
      </c>
      <c r="B198" s="2" t="s">
        <v>427</v>
      </c>
      <c r="C198" s="59">
        <v>0</v>
      </c>
    </row>
    <row r="199" spans="1:3">
      <c r="A199" s="58" t="s">
        <v>428</v>
      </c>
      <c r="B199" s="2" t="s">
        <v>429</v>
      </c>
      <c r="C199" s="59">
        <v>-5.61</v>
      </c>
    </row>
    <row r="200" spans="1:3">
      <c r="A200" s="58" t="s">
        <v>430</v>
      </c>
      <c r="B200" s="2" t="s">
        <v>431</v>
      </c>
      <c r="C200" s="59">
        <v>4260</v>
      </c>
    </row>
    <row r="201" spans="1:3">
      <c r="A201" s="58" t="s">
        <v>432</v>
      </c>
      <c r="B201" s="2" t="s">
        <v>433</v>
      </c>
      <c r="C201" s="59">
        <v>0</v>
      </c>
    </row>
    <row r="202" spans="1:3">
      <c r="A202" s="58" t="s">
        <v>434</v>
      </c>
      <c r="B202" s="2" t="s">
        <v>435</v>
      </c>
      <c r="C202" s="59">
        <v>0</v>
      </c>
    </row>
    <row r="203" spans="1:3" ht="13.8">
      <c r="A203" s="70" t="s">
        <v>424</v>
      </c>
      <c r="B203" s="84" t="s">
        <v>136</v>
      </c>
      <c r="C203" s="85">
        <v>4254.3900000000003</v>
      </c>
    </row>
    <row r="204" spans="1:3" ht="13.8">
      <c r="A204" s="54" t="s">
        <v>436</v>
      </c>
      <c r="B204" s="54" t="s">
        <v>437</v>
      </c>
    </row>
    <row r="205" spans="1:3">
      <c r="A205" s="58" t="s">
        <v>438</v>
      </c>
      <c r="B205" s="2" t="s">
        <v>437</v>
      </c>
      <c r="C205" s="59">
        <v>446750.31</v>
      </c>
    </row>
    <row r="206" spans="1:3" ht="13.8">
      <c r="A206" s="54" t="s">
        <v>436</v>
      </c>
      <c r="B206" s="73" t="s">
        <v>136</v>
      </c>
      <c r="C206" s="74">
        <v>446750.31</v>
      </c>
    </row>
    <row r="207" spans="1:3" ht="13.8">
      <c r="A207" s="56" t="s">
        <v>439</v>
      </c>
      <c r="B207" s="56" t="s">
        <v>440</v>
      </c>
      <c r="C207" s="57"/>
    </row>
    <row r="208" spans="1:3">
      <c r="A208" s="58" t="s">
        <v>441</v>
      </c>
      <c r="B208" s="2" t="s">
        <v>442</v>
      </c>
      <c r="C208" s="59">
        <v>0</v>
      </c>
    </row>
    <row r="209" spans="1:3" ht="13.8">
      <c r="A209" s="70" t="s">
        <v>439</v>
      </c>
      <c r="B209" s="84" t="s">
        <v>136</v>
      </c>
      <c r="C209" s="85">
        <v>0</v>
      </c>
    </row>
    <row r="210" spans="1:3" ht="13.8">
      <c r="A210" s="54" t="s">
        <v>443</v>
      </c>
      <c r="B210" s="54" t="s">
        <v>444</v>
      </c>
    </row>
    <row r="211" spans="1:3">
      <c r="A211" s="58" t="s">
        <v>445</v>
      </c>
      <c r="B211" s="2" t="s">
        <v>444</v>
      </c>
      <c r="C211" s="59">
        <v>0</v>
      </c>
    </row>
    <row r="212" spans="1:3" ht="13.8">
      <c r="A212" s="54" t="s">
        <v>443</v>
      </c>
      <c r="B212" s="73" t="s">
        <v>136</v>
      </c>
      <c r="C212" s="74">
        <v>0</v>
      </c>
    </row>
    <row r="213" spans="1:3" ht="13.8">
      <c r="A213" s="56" t="s">
        <v>446</v>
      </c>
      <c r="B213" s="56" t="s">
        <v>447</v>
      </c>
      <c r="C213" s="57"/>
    </row>
    <row r="214" spans="1:3">
      <c r="A214" s="58" t="s">
        <v>448</v>
      </c>
      <c r="B214" s="2" t="s">
        <v>449</v>
      </c>
      <c r="C214" s="59">
        <v>0</v>
      </c>
    </row>
    <row r="215" spans="1:3" ht="13.8">
      <c r="A215" s="54" t="s">
        <v>446</v>
      </c>
      <c r="B215" s="73" t="s">
        <v>136</v>
      </c>
      <c r="C215" s="74">
        <v>0</v>
      </c>
    </row>
    <row r="216" spans="1:3" ht="13.8">
      <c r="A216" s="56" t="s">
        <v>450</v>
      </c>
      <c r="B216" s="56" t="s">
        <v>451</v>
      </c>
      <c r="C216" s="57"/>
    </row>
    <row r="217" spans="1:3">
      <c r="A217" s="58" t="s">
        <v>452</v>
      </c>
      <c r="B217" s="2" t="s">
        <v>451</v>
      </c>
      <c r="C217" s="59">
        <v>0</v>
      </c>
    </row>
    <row r="218" spans="1:3" ht="13.8">
      <c r="A218" s="54" t="s">
        <v>450</v>
      </c>
      <c r="B218" s="73" t="s">
        <v>136</v>
      </c>
      <c r="C218" s="74">
        <v>0</v>
      </c>
    </row>
    <row r="219" spans="1:3" ht="13.8">
      <c r="A219" s="56" t="s">
        <v>453</v>
      </c>
      <c r="B219" s="56" t="s">
        <v>84</v>
      </c>
      <c r="C219" s="57"/>
    </row>
    <row r="220" spans="1:3">
      <c r="A220" s="58" t="s">
        <v>454</v>
      </c>
      <c r="B220" s="2" t="s">
        <v>455</v>
      </c>
      <c r="C220" s="59">
        <v>219283212.81</v>
      </c>
    </row>
    <row r="221" spans="1:3" ht="13.8">
      <c r="A221" s="70" t="s">
        <v>453</v>
      </c>
      <c r="B221" s="84" t="s">
        <v>136</v>
      </c>
      <c r="C221" s="85">
        <v>219283212.81</v>
      </c>
    </row>
    <row r="222" spans="1:3" ht="13.8">
      <c r="A222" s="54" t="s">
        <v>456</v>
      </c>
      <c r="B222" s="54" t="s">
        <v>457</v>
      </c>
    </row>
    <row r="223" spans="1:3">
      <c r="A223" s="58" t="s">
        <v>458</v>
      </c>
      <c r="B223" s="2" t="s">
        <v>459</v>
      </c>
      <c r="C223" s="59">
        <v>0</v>
      </c>
    </row>
    <row r="224" spans="1:3">
      <c r="A224" s="58" t="s">
        <v>460</v>
      </c>
      <c r="B224" s="2" t="s">
        <v>461</v>
      </c>
      <c r="C224" s="59">
        <v>0</v>
      </c>
    </row>
    <row r="225" spans="1:3" ht="13.8">
      <c r="A225" s="54" t="s">
        <v>456</v>
      </c>
      <c r="B225" s="73" t="s">
        <v>136</v>
      </c>
      <c r="C225" s="74">
        <v>0</v>
      </c>
    </row>
    <row r="226" spans="1:3" ht="13.8">
      <c r="A226" s="56" t="s">
        <v>462</v>
      </c>
      <c r="B226" s="56" t="s">
        <v>463</v>
      </c>
      <c r="C226" s="57"/>
    </row>
    <row r="227" spans="1:3">
      <c r="A227" s="58" t="s">
        <v>464</v>
      </c>
      <c r="B227" s="2" t="s">
        <v>465</v>
      </c>
      <c r="C227" s="59">
        <v>0</v>
      </c>
    </row>
    <row r="228" spans="1:3">
      <c r="A228" s="58" t="s">
        <v>466</v>
      </c>
      <c r="B228" s="2" t="s">
        <v>467</v>
      </c>
      <c r="C228" s="59">
        <v>0</v>
      </c>
    </row>
    <row r="229" spans="1:3" ht="13.8">
      <c r="A229" s="70" t="s">
        <v>462</v>
      </c>
      <c r="B229" s="84" t="s">
        <v>136</v>
      </c>
      <c r="C229" s="85">
        <v>0</v>
      </c>
    </row>
    <row r="230" spans="1:3" ht="13.8">
      <c r="A230" s="54" t="s">
        <v>468</v>
      </c>
      <c r="B230" s="54" t="s">
        <v>108</v>
      </c>
    </row>
    <row r="231" spans="1:3">
      <c r="A231" s="58" t="s">
        <v>469</v>
      </c>
      <c r="B231" s="2" t="s">
        <v>470</v>
      </c>
      <c r="C231" s="59">
        <v>0</v>
      </c>
    </row>
    <row r="232" spans="1:3" ht="13.8">
      <c r="A232" s="54" t="s">
        <v>468</v>
      </c>
      <c r="B232" s="73" t="s">
        <v>136</v>
      </c>
      <c r="C232" s="74">
        <v>0</v>
      </c>
    </row>
    <row r="233" spans="1:3" ht="13.8">
      <c r="A233" s="56" t="s">
        <v>471</v>
      </c>
      <c r="B233" s="56" t="s">
        <v>472</v>
      </c>
      <c r="C233" s="57"/>
    </row>
    <row r="234" spans="1:3">
      <c r="A234" s="58" t="s">
        <v>473</v>
      </c>
      <c r="B234" s="2" t="s">
        <v>474</v>
      </c>
      <c r="C234" s="59">
        <v>27510</v>
      </c>
    </row>
    <row r="235" spans="1:3">
      <c r="A235" s="58" t="s">
        <v>475</v>
      </c>
      <c r="B235" s="2" t="s">
        <v>114</v>
      </c>
      <c r="C235" s="59">
        <v>2218.6</v>
      </c>
    </row>
    <row r="236" spans="1:3">
      <c r="A236" s="58" t="s">
        <v>476</v>
      </c>
      <c r="B236" s="2" t="s">
        <v>477</v>
      </c>
      <c r="C236" s="59">
        <v>0</v>
      </c>
    </row>
    <row r="237" spans="1:3" ht="13.8">
      <c r="A237" s="54" t="s">
        <v>471</v>
      </c>
      <c r="B237" s="73" t="s">
        <v>136</v>
      </c>
      <c r="C237" s="74">
        <v>29728.6</v>
      </c>
    </row>
    <row r="238" spans="1:3" ht="13.8">
      <c r="A238" s="56" t="s">
        <v>478</v>
      </c>
      <c r="B238" s="56" t="s">
        <v>84</v>
      </c>
      <c r="C238" s="57"/>
    </row>
    <row r="239" spans="1:3">
      <c r="A239" s="58" t="s">
        <v>479</v>
      </c>
      <c r="B239" s="2" t="s">
        <v>480</v>
      </c>
      <c r="C239" s="59">
        <v>29728.6</v>
      </c>
    </row>
    <row r="240" spans="1:3" ht="13.8">
      <c r="A240" s="70" t="s">
        <v>478</v>
      </c>
      <c r="B240" s="84" t="s">
        <v>136</v>
      </c>
      <c r="C240" s="85">
        <v>29728.6</v>
      </c>
    </row>
    <row r="241" spans="1:3" ht="13.8">
      <c r="A241" s="54" t="s">
        <v>481</v>
      </c>
      <c r="B241" s="54" t="s">
        <v>7</v>
      </c>
    </row>
    <row r="242" spans="1:3">
      <c r="A242" s="58" t="s">
        <v>482</v>
      </c>
      <c r="B242" s="2" t="s">
        <v>483</v>
      </c>
      <c r="C242" s="59">
        <v>5273979.45</v>
      </c>
    </row>
    <row r="243" spans="1:3">
      <c r="A243" s="58" t="s">
        <v>484</v>
      </c>
      <c r="B243" s="2" t="s">
        <v>485</v>
      </c>
      <c r="C243" s="59">
        <v>-180722.25</v>
      </c>
    </row>
    <row r="244" spans="1:3" ht="13.8">
      <c r="A244" s="54" t="s">
        <v>481</v>
      </c>
      <c r="B244" s="73" t="s">
        <v>136</v>
      </c>
      <c r="C244" s="74">
        <v>5093257.2</v>
      </c>
    </row>
    <row r="245" spans="1:3" ht="13.8">
      <c r="A245" s="56" t="s">
        <v>486</v>
      </c>
      <c r="B245" s="56" t="s">
        <v>487</v>
      </c>
      <c r="C245" s="57"/>
    </row>
    <row r="246" spans="1:3">
      <c r="A246" s="58" t="s">
        <v>488</v>
      </c>
      <c r="B246" s="2" t="s">
        <v>489</v>
      </c>
      <c r="C246" s="59">
        <v>1038229.65</v>
      </c>
    </row>
    <row r="247" spans="1:3">
      <c r="A247" s="58" t="s">
        <v>490</v>
      </c>
      <c r="B247" s="2" t="s">
        <v>491</v>
      </c>
      <c r="C247" s="59">
        <v>0</v>
      </c>
    </row>
    <row r="248" spans="1:3" ht="13.8">
      <c r="A248" s="54" t="s">
        <v>486</v>
      </c>
      <c r="B248" s="73" t="s">
        <v>136</v>
      </c>
      <c r="C248" s="74">
        <v>1038229.65</v>
      </c>
    </row>
    <row r="249" spans="1:3" ht="13.8">
      <c r="A249" s="56" t="s">
        <v>492</v>
      </c>
      <c r="B249" s="56" t="s">
        <v>84</v>
      </c>
      <c r="C249" s="57"/>
    </row>
    <row r="250" spans="1:3">
      <c r="A250" s="58" t="s">
        <v>493</v>
      </c>
      <c r="B250" s="2" t="s">
        <v>494</v>
      </c>
      <c r="C250" s="59">
        <v>6131486.8499999996</v>
      </c>
    </row>
    <row r="251" spans="1:3" ht="13.8">
      <c r="A251" s="54" t="s">
        <v>492</v>
      </c>
      <c r="B251" s="73" t="s">
        <v>136</v>
      </c>
      <c r="C251" s="74">
        <v>6131486.8499999996</v>
      </c>
    </row>
    <row r="252" spans="1:3" ht="13.8">
      <c r="A252" s="56" t="s">
        <v>495</v>
      </c>
      <c r="B252" s="56" t="s">
        <v>496</v>
      </c>
      <c r="C252" s="57"/>
    </row>
    <row r="253" spans="1:3">
      <c r="A253" s="58" t="s">
        <v>497</v>
      </c>
      <c r="B253" s="2" t="s">
        <v>498</v>
      </c>
      <c r="C253" s="59">
        <v>225444428.25999999</v>
      </c>
    </row>
    <row r="254" spans="1:3" ht="13.8">
      <c r="A254" s="54" t="s">
        <v>495</v>
      </c>
      <c r="B254" s="73" t="s">
        <v>136</v>
      </c>
      <c r="C254" s="74">
        <v>225444428.25999999</v>
      </c>
    </row>
    <row r="255" spans="1:3" ht="13.8">
      <c r="A255" s="56" t="s">
        <v>499</v>
      </c>
      <c r="B255" s="56" t="s">
        <v>500</v>
      </c>
      <c r="C255" s="57"/>
    </row>
    <row r="256" spans="1:3">
      <c r="A256" s="58" t="s">
        <v>501</v>
      </c>
      <c r="B256" s="2" t="s">
        <v>500</v>
      </c>
      <c r="C256" s="75">
        <v>547093</v>
      </c>
    </row>
    <row r="257" spans="1:3">
      <c r="A257" s="58" t="s">
        <v>502</v>
      </c>
      <c r="B257" s="2" t="s">
        <v>503</v>
      </c>
      <c r="C257" s="59">
        <v>1417101.4</v>
      </c>
    </row>
    <row r="258" spans="1:3">
      <c r="A258" s="58" t="s">
        <v>504</v>
      </c>
      <c r="B258" s="2" t="s">
        <v>505</v>
      </c>
      <c r="C258" s="59">
        <v>0</v>
      </c>
    </row>
    <row r="259" spans="1:3">
      <c r="A259" s="76" t="s">
        <v>506</v>
      </c>
      <c r="B259" s="68" t="s">
        <v>507</v>
      </c>
      <c r="C259" s="77">
        <v>7493230.75</v>
      </c>
    </row>
  </sheetData>
  <mergeCells count="1">
    <mergeCell ref="A1:C1"/>
  </mergeCells>
  <printOptions horizontalCentered="1" verticalCentered="1"/>
  <pageMargins left="0.25" right="0.25" top="0.75" bottom="0.75" header="0.3" footer="0.3"/>
  <pageSetup paperSize="9" scale="99" fitToHeight="0" orientation="landscape" r:id="rId1"/>
  <headerFooter>
    <oddHeader>&amp;CStatistik PV45 zum 31.03.2022</oddHeader>
    <oddFooter>&amp;LSatzart 65&amp;CBetr.-Nr. 47056789&amp;R&amp;10Seite &amp;P von &amp;N</oddFooter>
  </headerFooter>
  <rowBreaks count="10" manualBreakCount="10">
    <brk id="27" max="16383" man="1"/>
    <brk id="58" max="16383" man="1"/>
    <brk id="83" max="16383" man="1"/>
    <brk id="109" max="16383" man="1"/>
    <brk id="136" max="16383" man="1"/>
    <brk id="158" max="16383" man="1"/>
    <brk id="181" max="16383" man="1"/>
    <brk id="209" max="16383" man="1"/>
    <brk id="221" max="16383" man="1"/>
    <brk id="2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 45</dc:title>
  <dc:subject>Quartalsstatistik der landwirtschaflichen Pflegekasse</dc:subject>
  <dc:creator>SVLFG</dc:creator>
  <cp:lastModifiedBy>Antje Fuhrmann</cp:lastModifiedBy>
  <cp:lastPrinted>2022-04-25T12:09:10Z</cp:lastPrinted>
  <dcterms:created xsi:type="dcterms:W3CDTF">2009-12-28T13:51:20Z</dcterms:created>
  <dcterms:modified xsi:type="dcterms:W3CDTF">2022-04-28T09:30:34Z</dcterms:modified>
</cp:coreProperties>
</file>