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vlfg\200_VMB\01_Leitung\Versicherungszweige\AK-Beitrag Versicherung\AKB\Mindestgröße\"/>
    </mc:Choice>
  </mc:AlternateContent>
  <bookViews>
    <workbookView showSheetTabs="0" xWindow="120" yWindow="48" windowWidth="15180" windowHeight="8580"/>
  </bookViews>
  <sheets>
    <sheet name="Tabelle1" sheetId="1" r:id="rId1"/>
  </sheets>
  <definedNames>
    <definedName name="_xlnm.Print_Area" localSheetId="0">Tabelle1!$A$1:$G$58</definedName>
  </definedNames>
  <calcPr calcId="162913"/>
</workbook>
</file>

<file path=xl/calcChain.xml><?xml version="1.0" encoding="utf-8"?>
<calcChain xmlns="http://schemas.openxmlformats.org/spreadsheetml/2006/main">
  <c r="F10" i="1" l="1"/>
  <c r="F4" i="1"/>
  <c r="F6" i="1"/>
  <c r="F12" i="1"/>
  <c r="F14" i="1"/>
  <c r="F16" i="1"/>
  <c r="F18" i="1"/>
  <c r="F21" i="1"/>
  <c r="F23" i="1"/>
  <c r="F25" i="1"/>
  <c r="F27" i="1"/>
  <c r="F29" i="1"/>
  <c r="F31" i="1"/>
  <c r="F33" i="1"/>
  <c r="F36" i="1"/>
  <c r="F38" i="1"/>
  <c r="F40" i="1"/>
  <c r="F42" i="1"/>
  <c r="F44" i="1"/>
  <c r="F46" i="1"/>
  <c r="F8" i="1" l="1"/>
  <c r="F48" i="1" s="1"/>
  <c r="C49" i="1" s="1"/>
</calcChain>
</file>

<file path=xl/sharedStrings.xml><?xml version="1.0" encoding="utf-8"?>
<sst xmlns="http://schemas.openxmlformats.org/spreadsheetml/2006/main" count="51" uniqueCount="34">
  <si>
    <t>Forsten</t>
  </si>
  <si>
    <t>Stilllegung</t>
  </si>
  <si>
    <t>Imkerei</t>
  </si>
  <si>
    <t>ha</t>
  </si>
  <si>
    <t>Völker</t>
  </si>
  <si>
    <t>Arbeitstage</t>
  </si>
  <si>
    <t>Großtiere</t>
  </si>
  <si>
    <t>Anteil an 
Mindestgröße</t>
  </si>
  <si>
    <t>Mindest-
größe</t>
  </si>
  <si>
    <t xml:space="preserve">Diese Berechnung kann nur der ersten Information dienen. Sie ersetzt nicht die Berechnung der </t>
  </si>
  <si>
    <t>Wanderschäfer</t>
  </si>
  <si>
    <t>Weinbau</t>
  </si>
  <si>
    <r>
      <t>Landwirtschaft einschließlich Grünland</t>
    </r>
    <r>
      <rPr>
        <b/>
        <sz val="8"/>
        <rFont val="Arial"/>
        <family val="2"/>
      </rPr>
      <t xml:space="preserve"> 
(ohne Haus-/Hoflächen + Hausgarten)</t>
    </r>
  </si>
  <si>
    <t>Weihnachts-/Christbäume</t>
  </si>
  <si>
    <t>Rebschulen</t>
  </si>
  <si>
    <r>
      <t xml:space="preserve">Binnenfischer 
</t>
    </r>
    <r>
      <rPr>
        <b/>
        <sz val="8"/>
        <rFont val="Arial"/>
        <family val="2"/>
      </rPr>
      <t>(Seen-, Fluß-, Bachfischer)</t>
    </r>
  </si>
  <si>
    <t>Gärtnerischer Anbau:</t>
  </si>
  <si>
    <t>Teichwirtschaft / Fischzucht:</t>
  </si>
  <si>
    <t>- Freiland Blumen/Zierpflanzen</t>
  </si>
  <si>
    <t>- Baumschulen</t>
  </si>
  <si>
    <t>- Pilzzucht</t>
  </si>
  <si>
    <t>- Forellen</t>
  </si>
  <si>
    <t>- Karpfen und andere Fischarten</t>
  </si>
  <si>
    <t>- Fischzuchtbetriebe</t>
  </si>
  <si>
    <t>Schaf-, Ziegenweiden, Almen, 
Alpen, Hutungen</t>
  </si>
  <si>
    <t>Spezialkulturen*</t>
  </si>
  <si>
    <t>*Zu Spezialkulturen zählen insbesondere Obstbau, Beerenobst, Erdbeeranlagen, Rhabarber, Hasel- und Walnüsse, Feldgemüse, Küchenkräuter, Heil-, Duft- und Gewürzpflanzen, Spargel, Hopfen, Tabak etc. Diese Aufzählung ist nicht abschließend.</t>
  </si>
  <si>
    <t>Diese Berechnung gilt für Zeiten ab dem 01.01.2014.</t>
  </si>
  <si>
    <t xml:space="preserve">Landwirtschaftlichen Alterskasse oder Krankenkasse. Hierüber geben wir Ihnen gerne eine </t>
  </si>
  <si>
    <t>verbindliche Auskunft. Rufen Sie uns an! Tel.: 0561 785-0</t>
  </si>
  <si>
    <t>- Unterglas heizbar: Blumen/Zierpflanzen/ 
  Baumschulen</t>
  </si>
  <si>
    <t>- Unterglas nicht heizbar: Blumen/Zierpflanzen/
  Baumschulen</t>
  </si>
  <si>
    <t>- Unterglas heizbar: Gemüse/Obst</t>
  </si>
  <si>
    <t>- Unterglas nicht heizbar: Gemüse/Obst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</si>
</sst>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 applyAlignment="1" applyProtection="1">
      <alignment horizontal="center" vertical="center"/>
    </xf>
    <xf numFmtId="10" fontId="0" fillId="0" borderId="6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2" fontId="0" fillId="0" borderId="0" xfId="0" applyNumberForma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2" fontId="0" fillId="0" borderId="8" xfId="0" applyNumberFormat="1" applyFill="1" applyBorder="1" applyAlignment="1" applyProtection="1">
      <alignment horizontal="center" vertical="center"/>
    </xf>
    <xf numFmtId="0" fontId="0" fillId="0" borderId="8" xfId="0" applyFill="1" applyBorder="1" applyAlignment="1">
      <alignment vertical="center"/>
    </xf>
    <xf numFmtId="2" fontId="0" fillId="0" borderId="8" xfId="0" applyNumberFormat="1" applyFill="1" applyBorder="1" applyAlignment="1">
      <alignment horizontal="center" vertical="center"/>
    </xf>
    <xf numFmtId="10" fontId="0" fillId="0" borderId="9" xfId="1" applyNumberFormat="1" applyFont="1" applyFill="1" applyBorder="1" applyAlignment="1">
      <alignment vertical="center"/>
    </xf>
    <xf numFmtId="0" fontId="0" fillId="0" borderId="0" xfId="0" applyFill="1" applyProtection="1"/>
    <xf numFmtId="0" fontId="0" fillId="0" borderId="0" xfId="0" applyFill="1" applyAlignment="1">
      <alignment horizontal="center"/>
    </xf>
    <xf numFmtId="10" fontId="4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/>
    <xf numFmtId="2" fontId="0" fillId="2" borderId="0" xfId="0" applyNumberForma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0" fillId="0" borderId="0" xfId="0" applyAlignment="1">
      <alignment wrapText="1"/>
    </xf>
  </cellXfs>
  <cellStyles count="2">
    <cellStyle name="Prozent" xfId="1" builtinId="5"/>
    <cellStyle name="Stand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showRowColHeaders="0" showZeros="0" tabSelected="1" zoomScaleNormal="100" workbookViewId="0">
      <selection activeCell="C10" sqref="C10"/>
    </sheetView>
  </sheetViews>
  <sheetFormatPr baseColWidth="10" defaultRowHeight="13.2"/>
  <cols>
    <col min="1" max="1" width="4.109375" customWidth="1"/>
    <col min="2" max="2" width="36" customWidth="1"/>
    <col min="4" max="4" width="10.109375" customWidth="1"/>
    <col min="5" max="5" width="15.109375" bestFit="1" customWidth="1"/>
    <col min="6" max="6" width="16" customWidth="1"/>
    <col min="7" max="7" width="4.33203125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1" customFormat="1" ht="43.5" customHeight="1">
      <c r="A2" s="5"/>
      <c r="B2" s="5"/>
      <c r="C2" s="34"/>
      <c r="D2" s="35"/>
      <c r="E2" s="6" t="s">
        <v>8</v>
      </c>
      <c r="F2" s="6" t="s">
        <v>7</v>
      </c>
      <c r="G2" s="5"/>
      <c r="H2" s="5"/>
      <c r="I2" s="5"/>
      <c r="J2" s="5"/>
      <c r="K2" s="5"/>
    </row>
    <row r="3" spans="1:11" s="4" customFormat="1" ht="3" customHeight="1">
      <c r="A3" s="7"/>
      <c r="B3" s="8"/>
      <c r="C3" s="9"/>
      <c r="D3" s="9"/>
      <c r="E3" s="9"/>
      <c r="F3" s="10"/>
      <c r="G3" s="7"/>
      <c r="H3" s="7"/>
      <c r="I3" s="7"/>
      <c r="J3" s="7"/>
      <c r="K3" s="7"/>
    </row>
    <row r="4" spans="1:11" s="2" customFormat="1" ht="40.5" customHeight="1">
      <c r="A4" s="11"/>
      <c r="B4" s="12" t="s">
        <v>12</v>
      </c>
      <c r="C4" s="31"/>
      <c r="D4" s="13" t="s">
        <v>3</v>
      </c>
      <c r="E4" s="14">
        <v>8</v>
      </c>
      <c r="F4" s="15">
        <f>ROUND($C$4/$E$4,4)</f>
        <v>0</v>
      </c>
      <c r="G4" s="11"/>
      <c r="H4" s="13"/>
      <c r="I4" s="11"/>
      <c r="J4" s="11"/>
      <c r="K4" s="11"/>
    </row>
    <row r="5" spans="1:11" s="2" customFormat="1" ht="3" customHeight="1">
      <c r="A5" s="11"/>
      <c r="B5" s="12"/>
      <c r="C5" s="14"/>
      <c r="D5" s="13"/>
      <c r="E5" s="14"/>
      <c r="F5" s="15"/>
      <c r="G5" s="11"/>
      <c r="H5" s="13"/>
      <c r="I5" s="11"/>
      <c r="J5" s="11"/>
      <c r="K5" s="11"/>
    </row>
    <row r="6" spans="1:11" s="2" customFormat="1" ht="35.25" customHeight="1">
      <c r="A6" s="11"/>
      <c r="B6" s="12" t="s">
        <v>24</v>
      </c>
      <c r="C6" s="31"/>
      <c r="D6" s="13" t="s">
        <v>3</v>
      </c>
      <c r="E6" s="17">
        <v>16</v>
      </c>
      <c r="F6" s="15">
        <f>ROUND($C$6/$E$6,4)</f>
        <v>0</v>
      </c>
      <c r="G6" s="11"/>
      <c r="H6" s="13"/>
      <c r="I6" s="11"/>
      <c r="J6" s="11"/>
      <c r="K6" s="11"/>
    </row>
    <row r="7" spans="1:11" s="2" customFormat="1" ht="3" customHeight="1">
      <c r="A7" s="11"/>
      <c r="B7" s="12"/>
      <c r="C7" s="14"/>
      <c r="D7" s="13"/>
      <c r="E7" s="14"/>
      <c r="F7" s="15"/>
      <c r="G7" s="11"/>
      <c r="H7" s="13"/>
      <c r="I7" s="11"/>
      <c r="J7" s="11"/>
      <c r="K7" s="11"/>
    </row>
    <row r="8" spans="1:11" s="2" customFormat="1" ht="24" customHeight="1">
      <c r="A8" s="11"/>
      <c r="B8" s="16" t="s">
        <v>1</v>
      </c>
      <c r="C8" s="31"/>
      <c r="D8" s="13" t="s">
        <v>3</v>
      </c>
      <c r="E8" s="17">
        <v>8</v>
      </c>
      <c r="F8" s="15">
        <f>ROUND(IF($F$4+$F$6+$F$10+$F$12+$F$14+$F$16+$F$18+$F$21+$F$23+$F$25+$F$27+$F$29+$F$31+$F$33+$F$36+$F$38+$F$40+$F$42+$F$44+$F$46&gt;=0.5,$C$8/$E$8,0),4)</f>
        <v>0</v>
      </c>
      <c r="G8" s="11"/>
      <c r="H8" s="13"/>
      <c r="I8" s="11"/>
      <c r="J8" s="11"/>
      <c r="K8" s="11"/>
    </row>
    <row r="9" spans="1:11" s="2" customFormat="1" ht="3" customHeight="1">
      <c r="A9" s="11"/>
      <c r="B9" s="12"/>
      <c r="C9" s="14"/>
      <c r="D9" s="13"/>
      <c r="E9" s="14"/>
      <c r="F9" s="15"/>
      <c r="G9" s="11"/>
      <c r="H9" s="13"/>
      <c r="I9" s="11"/>
      <c r="J9" s="11"/>
      <c r="K9" s="11"/>
    </row>
    <row r="10" spans="1:11" s="2" customFormat="1" ht="24" customHeight="1">
      <c r="A10" s="11"/>
      <c r="B10" s="16" t="s">
        <v>0</v>
      </c>
      <c r="C10" s="31"/>
      <c r="D10" s="13" t="s">
        <v>3</v>
      </c>
      <c r="E10" s="17">
        <v>75</v>
      </c>
      <c r="F10" s="15">
        <f>ROUND($C$10/$E$10,4)</f>
        <v>0</v>
      </c>
      <c r="G10" s="11"/>
      <c r="H10" s="13"/>
      <c r="I10" s="11"/>
      <c r="J10" s="11"/>
      <c r="K10" s="11"/>
    </row>
    <row r="11" spans="1:11" s="2" customFormat="1" ht="3" customHeight="1">
      <c r="A11" s="11"/>
      <c r="B11" s="12"/>
      <c r="C11" s="14"/>
      <c r="D11" s="13"/>
      <c r="E11" s="14"/>
      <c r="F11" s="15"/>
      <c r="G11" s="11"/>
      <c r="H11" s="13"/>
      <c r="I11" s="11"/>
      <c r="J11" s="11"/>
      <c r="K11" s="11"/>
    </row>
    <row r="12" spans="1:11" s="2" customFormat="1" ht="24" customHeight="1">
      <c r="A12" s="11"/>
      <c r="B12" s="16" t="s">
        <v>25</v>
      </c>
      <c r="C12" s="31"/>
      <c r="D12" s="13" t="s">
        <v>3</v>
      </c>
      <c r="E12" s="17">
        <v>2.2000000000000002</v>
      </c>
      <c r="F12" s="15">
        <f>ROUND($C$12/$E$12,4)</f>
        <v>0</v>
      </c>
      <c r="G12" s="11"/>
      <c r="H12" s="13"/>
      <c r="I12" s="11"/>
      <c r="J12" s="11"/>
      <c r="K12" s="11"/>
    </row>
    <row r="13" spans="1:11" s="2" customFormat="1" ht="3" customHeight="1">
      <c r="A13" s="11"/>
      <c r="B13" s="12"/>
      <c r="C13" s="14"/>
      <c r="D13" s="13"/>
      <c r="E13" s="14"/>
      <c r="F13" s="15"/>
      <c r="G13" s="11"/>
      <c r="H13" s="13"/>
      <c r="I13" s="11"/>
      <c r="J13" s="11"/>
      <c r="K13" s="11"/>
    </row>
    <row r="14" spans="1:11" s="2" customFormat="1" ht="24" customHeight="1">
      <c r="A14" s="11"/>
      <c r="B14" s="16" t="s">
        <v>13</v>
      </c>
      <c r="C14" s="31"/>
      <c r="D14" s="13" t="s">
        <v>3</v>
      </c>
      <c r="E14" s="17">
        <v>2.5</v>
      </c>
      <c r="F14" s="15">
        <f>ROUND($C$14/$E$14,4)</f>
        <v>0</v>
      </c>
      <c r="G14" s="11"/>
      <c r="H14" s="13"/>
      <c r="I14" s="11"/>
      <c r="J14" s="11"/>
      <c r="K14" s="11"/>
    </row>
    <row r="15" spans="1:11" s="2" customFormat="1" ht="3" customHeight="1">
      <c r="A15" s="11"/>
      <c r="B15" s="12"/>
      <c r="C15" s="14"/>
      <c r="D15" s="13"/>
      <c r="E15" s="14"/>
      <c r="F15" s="15"/>
      <c r="G15" s="11"/>
      <c r="H15" s="13"/>
      <c r="I15" s="11"/>
      <c r="J15" s="11"/>
      <c r="K15" s="11"/>
    </row>
    <row r="16" spans="1:11" s="2" customFormat="1" ht="24" customHeight="1">
      <c r="A16" s="11"/>
      <c r="B16" s="16" t="s">
        <v>11</v>
      </c>
      <c r="C16" s="31"/>
      <c r="D16" s="13" t="s">
        <v>3</v>
      </c>
      <c r="E16" s="17">
        <v>2</v>
      </c>
      <c r="F16" s="15">
        <f>ROUND($C$16/$E$16,4)</f>
        <v>0</v>
      </c>
      <c r="G16" s="11"/>
      <c r="H16" s="13"/>
      <c r="I16" s="11"/>
      <c r="J16" s="11"/>
      <c r="K16" s="11"/>
    </row>
    <row r="17" spans="1:11" s="2" customFormat="1" ht="3" customHeight="1">
      <c r="A17" s="11"/>
      <c r="B17" s="12"/>
      <c r="C17" s="33"/>
      <c r="D17" s="13"/>
      <c r="E17" s="14"/>
      <c r="F17" s="15"/>
      <c r="G17" s="11"/>
      <c r="H17" s="13"/>
      <c r="I17" s="11"/>
      <c r="J17" s="11"/>
      <c r="K17" s="11"/>
    </row>
    <row r="18" spans="1:11" s="2" customFormat="1" ht="24" customHeight="1">
      <c r="A18" s="11"/>
      <c r="B18" s="16" t="s">
        <v>14</v>
      </c>
      <c r="C18" s="31"/>
      <c r="D18" s="13" t="s">
        <v>3</v>
      </c>
      <c r="E18" s="17">
        <v>0.5</v>
      </c>
      <c r="F18" s="15">
        <f>ROUND($C$18/$E$18,4)</f>
        <v>0</v>
      </c>
      <c r="G18" s="11"/>
      <c r="H18" s="13"/>
      <c r="I18" s="11"/>
      <c r="J18" s="11"/>
      <c r="K18" s="11"/>
    </row>
    <row r="19" spans="1:11" s="2" customFormat="1" ht="3" customHeight="1">
      <c r="A19" s="11"/>
      <c r="B19" s="12"/>
      <c r="C19" s="14"/>
      <c r="D19" s="13"/>
      <c r="E19" s="14"/>
      <c r="F19" s="15"/>
      <c r="G19" s="11"/>
      <c r="H19" s="13"/>
      <c r="I19" s="11"/>
      <c r="J19" s="11"/>
      <c r="K19" s="11"/>
    </row>
    <row r="20" spans="1:11" s="2" customFormat="1" ht="24" customHeight="1">
      <c r="A20" s="11"/>
      <c r="B20" s="16" t="s">
        <v>16</v>
      </c>
      <c r="C20" s="14"/>
      <c r="D20" s="13"/>
      <c r="E20" s="17"/>
      <c r="F20" s="15"/>
      <c r="G20" s="11"/>
      <c r="H20" s="13"/>
      <c r="I20" s="11"/>
      <c r="J20" s="11"/>
      <c r="K20" s="11"/>
    </row>
    <row r="21" spans="1:11" s="2" customFormat="1" ht="20.25" customHeight="1">
      <c r="A21" s="11"/>
      <c r="B21" s="18" t="s">
        <v>30</v>
      </c>
      <c r="C21" s="32"/>
      <c r="D21" s="13" t="s">
        <v>3</v>
      </c>
      <c r="E21" s="17">
        <v>0.03</v>
      </c>
      <c r="F21" s="15">
        <f>ROUND($C$21/$E$21,4)</f>
        <v>0</v>
      </c>
      <c r="G21" s="11"/>
      <c r="H21" s="13"/>
      <c r="I21" s="11"/>
      <c r="J21" s="11"/>
      <c r="K21" s="11"/>
    </row>
    <row r="22" spans="1:11" s="2" customFormat="1" ht="3" customHeight="1">
      <c r="A22" s="11"/>
      <c r="B22" s="12"/>
      <c r="C22" s="14"/>
      <c r="D22" s="13"/>
      <c r="E22" s="14"/>
      <c r="F22" s="15"/>
      <c r="G22" s="11"/>
      <c r="H22" s="13"/>
      <c r="I22" s="11"/>
      <c r="J22" s="11"/>
      <c r="K22" s="11"/>
    </row>
    <row r="23" spans="1:11" s="2" customFormat="1" ht="20.25" customHeight="1">
      <c r="A23" s="11"/>
      <c r="B23" s="18" t="s">
        <v>32</v>
      </c>
      <c r="C23" s="32"/>
      <c r="D23" s="13" t="s">
        <v>3</v>
      </c>
      <c r="E23" s="17">
        <v>0.05</v>
      </c>
      <c r="F23" s="15">
        <f>ROUND($C$23/$E$23,4)</f>
        <v>0</v>
      </c>
      <c r="G23" s="11"/>
      <c r="H23" s="13"/>
      <c r="I23" s="11"/>
      <c r="J23" s="11"/>
      <c r="K23" s="11"/>
    </row>
    <row r="24" spans="1:11" s="2" customFormat="1" ht="3" customHeight="1">
      <c r="A24" s="11"/>
      <c r="B24" s="12"/>
      <c r="C24" s="14"/>
      <c r="D24" s="13"/>
      <c r="E24" s="14"/>
      <c r="F24" s="15"/>
      <c r="G24" s="11"/>
      <c r="H24" s="13"/>
      <c r="I24" s="11"/>
      <c r="J24" s="11"/>
      <c r="K24" s="11"/>
    </row>
    <row r="25" spans="1:11" s="2" customFormat="1" ht="20.25" customHeight="1">
      <c r="A25" s="11"/>
      <c r="B25" s="18" t="s">
        <v>31</v>
      </c>
      <c r="C25" s="32"/>
      <c r="D25" s="13" t="s">
        <v>3</v>
      </c>
      <c r="E25" s="17">
        <v>0.05</v>
      </c>
      <c r="F25" s="15">
        <f>ROUND($C$25/$E$25,4)</f>
        <v>0</v>
      </c>
      <c r="G25" s="11"/>
      <c r="H25" s="13"/>
      <c r="I25" s="11"/>
      <c r="J25" s="11"/>
      <c r="K25" s="11"/>
    </row>
    <row r="26" spans="1:11" s="2" customFormat="1" ht="3" customHeight="1">
      <c r="A26" s="11"/>
      <c r="B26" s="12"/>
      <c r="C26" s="14"/>
      <c r="D26" s="13"/>
      <c r="E26" s="14"/>
      <c r="F26" s="15"/>
      <c r="G26" s="11"/>
      <c r="H26" s="13"/>
      <c r="I26" s="11"/>
      <c r="J26" s="11"/>
      <c r="K26" s="11"/>
    </row>
    <row r="27" spans="1:11" s="2" customFormat="1" ht="20.25" customHeight="1">
      <c r="A27" s="11"/>
      <c r="B27" s="18" t="s">
        <v>33</v>
      </c>
      <c r="C27" s="32"/>
      <c r="D27" s="13" t="s">
        <v>3</v>
      </c>
      <c r="E27" s="17">
        <v>0.08</v>
      </c>
      <c r="F27" s="15">
        <f>ROUND($C$27/$E$27,4)</f>
        <v>0</v>
      </c>
      <c r="G27" s="11"/>
      <c r="H27" s="13"/>
      <c r="I27" s="11"/>
      <c r="J27" s="11"/>
      <c r="K27" s="11"/>
    </row>
    <row r="28" spans="1:11" s="2" customFormat="1" ht="3" customHeight="1">
      <c r="A28" s="11"/>
      <c r="B28" s="12"/>
      <c r="C28" s="14"/>
      <c r="D28" s="13"/>
      <c r="E28" s="14"/>
      <c r="F28" s="15"/>
      <c r="G28" s="11"/>
      <c r="H28" s="13"/>
      <c r="I28" s="11"/>
      <c r="J28" s="11"/>
      <c r="K28" s="11"/>
    </row>
    <row r="29" spans="1:11" s="2" customFormat="1" ht="20.25" customHeight="1">
      <c r="A29" s="11"/>
      <c r="B29" s="18" t="s">
        <v>18</v>
      </c>
      <c r="C29" s="32"/>
      <c r="D29" s="13" t="s">
        <v>3</v>
      </c>
      <c r="E29" s="17">
        <v>0.25</v>
      </c>
      <c r="F29" s="15">
        <f>ROUND($C$29/$E$29,4)</f>
        <v>0</v>
      </c>
      <c r="G29" s="11"/>
      <c r="H29" s="13"/>
      <c r="I29" s="11"/>
      <c r="J29" s="11"/>
      <c r="K29" s="11"/>
    </row>
    <row r="30" spans="1:11" s="2" customFormat="1" ht="3" customHeight="1">
      <c r="A30" s="11"/>
      <c r="B30" s="12"/>
      <c r="C30" s="14"/>
      <c r="D30" s="13"/>
      <c r="E30" s="14"/>
      <c r="F30" s="15"/>
      <c r="G30" s="11"/>
      <c r="H30" s="13"/>
      <c r="I30" s="11"/>
      <c r="J30" s="11"/>
      <c r="K30" s="11"/>
    </row>
    <row r="31" spans="1:11" s="2" customFormat="1" ht="20.25" customHeight="1">
      <c r="A31" s="11"/>
      <c r="B31" s="18" t="s">
        <v>19</v>
      </c>
      <c r="C31" s="32"/>
      <c r="D31" s="13" t="s">
        <v>3</v>
      </c>
      <c r="E31" s="17">
        <v>0.3</v>
      </c>
      <c r="F31" s="15">
        <f>ROUND($C$31/$E$31,4)</f>
        <v>0</v>
      </c>
      <c r="G31" s="11"/>
      <c r="H31" s="13"/>
      <c r="I31" s="11"/>
      <c r="J31" s="11"/>
      <c r="K31" s="11"/>
    </row>
    <row r="32" spans="1:11" s="2" customFormat="1" ht="3" customHeight="1">
      <c r="A32" s="11"/>
      <c r="B32" s="12"/>
      <c r="C32" s="14"/>
      <c r="D32" s="13"/>
      <c r="E32" s="14"/>
      <c r="F32" s="15"/>
      <c r="G32" s="11"/>
      <c r="H32" s="13"/>
      <c r="I32" s="11"/>
      <c r="J32" s="11"/>
      <c r="K32" s="11"/>
    </row>
    <row r="33" spans="1:11" s="2" customFormat="1" ht="20.25" customHeight="1">
      <c r="A33" s="11"/>
      <c r="B33" s="18" t="s">
        <v>20</v>
      </c>
      <c r="C33" s="32"/>
      <c r="D33" s="13" t="s">
        <v>3</v>
      </c>
      <c r="E33" s="17">
        <v>0.03</v>
      </c>
      <c r="F33" s="15">
        <f>ROUND($C$33/$E$33,4)</f>
        <v>0</v>
      </c>
      <c r="G33" s="11"/>
      <c r="H33" s="13"/>
      <c r="I33" s="11"/>
      <c r="J33" s="11"/>
      <c r="K33" s="11"/>
    </row>
    <row r="34" spans="1:11" s="2" customFormat="1" ht="3" customHeight="1">
      <c r="A34" s="11"/>
      <c r="B34" s="12"/>
      <c r="C34" s="14"/>
      <c r="D34" s="13"/>
      <c r="E34" s="14"/>
      <c r="F34" s="15"/>
      <c r="G34" s="11"/>
      <c r="H34" s="13"/>
      <c r="I34" s="11"/>
      <c r="J34" s="11"/>
      <c r="K34" s="11"/>
    </row>
    <row r="35" spans="1:11" s="2" customFormat="1" ht="24" customHeight="1">
      <c r="A35" s="11"/>
      <c r="B35" s="16" t="s">
        <v>17</v>
      </c>
      <c r="C35" s="14"/>
      <c r="D35" s="13"/>
      <c r="E35" s="17"/>
      <c r="F35" s="15"/>
      <c r="G35" s="11"/>
      <c r="H35" s="13"/>
      <c r="I35" s="11"/>
      <c r="J35" s="11"/>
      <c r="K35" s="11"/>
    </row>
    <row r="36" spans="1:11" s="2" customFormat="1" ht="20.25" customHeight="1">
      <c r="A36" s="11"/>
      <c r="B36" s="18" t="s">
        <v>21</v>
      </c>
      <c r="C36" s="31"/>
      <c r="D36" s="13" t="s">
        <v>5</v>
      </c>
      <c r="E36" s="17">
        <v>120</v>
      </c>
      <c r="F36" s="15">
        <f>ROUND($C$36/$E$36,4)</f>
        <v>0</v>
      </c>
      <c r="G36" s="11"/>
      <c r="H36" s="13"/>
      <c r="I36" s="11"/>
      <c r="J36" s="11"/>
      <c r="K36" s="11"/>
    </row>
    <row r="37" spans="1:11" s="2" customFormat="1" ht="3" customHeight="1">
      <c r="A37" s="11"/>
      <c r="B37" s="12"/>
      <c r="C37" s="14"/>
      <c r="D37" s="13"/>
      <c r="E37" s="14"/>
      <c r="F37" s="15"/>
      <c r="G37" s="11"/>
      <c r="H37" s="13"/>
      <c r="I37" s="11"/>
      <c r="J37" s="11"/>
      <c r="K37" s="11"/>
    </row>
    <row r="38" spans="1:11" s="2" customFormat="1" ht="20.25" customHeight="1">
      <c r="A38" s="11"/>
      <c r="B38" s="18" t="s">
        <v>22</v>
      </c>
      <c r="C38" s="31"/>
      <c r="D38" s="13" t="s">
        <v>3</v>
      </c>
      <c r="E38" s="17">
        <v>10</v>
      </c>
      <c r="F38" s="15">
        <f>ROUND($C$38/$E$38,4)</f>
        <v>0</v>
      </c>
      <c r="G38" s="11"/>
      <c r="H38" s="13"/>
      <c r="I38" s="11"/>
      <c r="J38" s="11"/>
      <c r="K38" s="11"/>
    </row>
    <row r="39" spans="1:11" s="2" customFormat="1" ht="3" customHeight="1">
      <c r="A39" s="11"/>
      <c r="B39" s="12"/>
      <c r="C39" s="14"/>
      <c r="D39" s="13"/>
      <c r="E39" s="14"/>
      <c r="F39" s="15"/>
      <c r="G39" s="11"/>
      <c r="H39" s="13"/>
      <c r="I39" s="11"/>
      <c r="J39" s="11"/>
      <c r="K39" s="11"/>
    </row>
    <row r="40" spans="1:11" s="2" customFormat="1" ht="20.25" customHeight="1">
      <c r="A40" s="11"/>
      <c r="B40" s="18" t="s">
        <v>23</v>
      </c>
      <c r="C40" s="31"/>
      <c r="D40" s="13" t="s">
        <v>5</v>
      </c>
      <c r="E40" s="17">
        <v>120</v>
      </c>
      <c r="F40" s="15">
        <f>ROUND($C$40/$E$40,4)</f>
        <v>0</v>
      </c>
      <c r="G40" s="11"/>
      <c r="H40" s="13"/>
      <c r="I40" s="11"/>
      <c r="J40" s="11"/>
      <c r="K40" s="11"/>
    </row>
    <row r="41" spans="1:11" s="2" customFormat="1" ht="3" customHeight="1">
      <c r="A41" s="11"/>
      <c r="B41" s="19"/>
      <c r="C41" s="14"/>
      <c r="D41" s="13"/>
      <c r="E41" s="14"/>
      <c r="F41" s="15"/>
      <c r="G41" s="11"/>
      <c r="H41" s="13"/>
      <c r="I41" s="11"/>
      <c r="J41" s="11"/>
      <c r="K41" s="11"/>
    </row>
    <row r="42" spans="1:11" s="2" customFormat="1" ht="24" customHeight="1">
      <c r="A42" s="11"/>
      <c r="B42" s="16" t="s">
        <v>2</v>
      </c>
      <c r="C42" s="31"/>
      <c r="D42" s="13" t="s">
        <v>4</v>
      </c>
      <c r="E42" s="17">
        <v>100</v>
      </c>
      <c r="F42" s="15">
        <f>ROUND($C$42/$E$42,4)</f>
        <v>0</v>
      </c>
      <c r="G42" s="11"/>
      <c r="H42" s="13"/>
      <c r="I42" s="11"/>
      <c r="J42" s="11"/>
      <c r="K42" s="11"/>
    </row>
    <row r="43" spans="1:11" s="2" customFormat="1" ht="3" customHeight="1">
      <c r="A43" s="11"/>
      <c r="B43" s="12"/>
      <c r="C43" s="14"/>
      <c r="D43" s="13"/>
      <c r="E43" s="14"/>
      <c r="F43" s="15"/>
      <c r="G43" s="11"/>
      <c r="H43" s="13"/>
      <c r="I43" s="11"/>
      <c r="J43" s="11"/>
      <c r="K43" s="11"/>
    </row>
    <row r="44" spans="1:11" s="2" customFormat="1" ht="24" customHeight="1">
      <c r="A44" s="11"/>
      <c r="B44" s="12" t="s">
        <v>15</v>
      </c>
      <c r="C44" s="31"/>
      <c r="D44" s="13" t="s">
        <v>5</v>
      </c>
      <c r="E44" s="17">
        <v>120</v>
      </c>
      <c r="F44" s="15">
        <f>ROUND($C$44/$E$44,4)</f>
        <v>0</v>
      </c>
      <c r="G44" s="11"/>
      <c r="H44" s="13"/>
      <c r="I44" s="11"/>
      <c r="J44" s="11"/>
      <c r="K44" s="11"/>
    </row>
    <row r="45" spans="1:11" s="2" customFormat="1" ht="3" customHeight="1">
      <c r="A45" s="11"/>
      <c r="B45" s="12"/>
      <c r="C45" s="14"/>
      <c r="D45" s="13"/>
      <c r="E45" s="14"/>
      <c r="F45" s="15"/>
      <c r="G45" s="11"/>
      <c r="H45" s="13"/>
      <c r="I45" s="11"/>
      <c r="J45" s="11"/>
      <c r="K45" s="11"/>
    </row>
    <row r="46" spans="1:11" s="2" customFormat="1" ht="24" customHeight="1">
      <c r="A46" s="11"/>
      <c r="B46" s="16" t="s">
        <v>10</v>
      </c>
      <c r="C46" s="31"/>
      <c r="D46" s="13" t="s">
        <v>6</v>
      </c>
      <c r="E46" s="17">
        <v>240</v>
      </c>
      <c r="F46" s="15">
        <f>ROUND($C$46/$E$46,4)</f>
        <v>0</v>
      </c>
      <c r="G46" s="11"/>
      <c r="H46" s="13"/>
      <c r="I46" s="11"/>
      <c r="J46" s="11"/>
      <c r="K46" s="11"/>
    </row>
    <row r="47" spans="1:11" s="2" customFormat="1" ht="3" customHeight="1">
      <c r="A47" s="11"/>
      <c r="B47" s="20"/>
      <c r="C47" s="21"/>
      <c r="D47" s="22"/>
      <c r="E47" s="23"/>
      <c r="F47" s="24"/>
      <c r="G47" s="11"/>
      <c r="H47" s="13"/>
      <c r="I47" s="11"/>
      <c r="J47" s="11"/>
      <c r="K47" s="11"/>
    </row>
    <row r="48" spans="1:11" ht="24.75" customHeight="1">
      <c r="A48" s="3"/>
      <c r="B48" s="3"/>
      <c r="C48" s="25"/>
      <c r="D48" s="3"/>
      <c r="E48" s="26"/>
      <c r="F48" s="27">
        <f>SUM(F4:F46)</f>
        <v>0</v>
      </c>
      <c r="G48" s="27"/>
      <c r="H48" s="3"/>
      <c r="I48" s="3"/>
      <c r="J48" s="3"/>
      <c r="K48" s="3"/>
    </row>
    <row r="49" spans="1:11" ht="21.75" customHeight="1">
      <c r="A49" s="3"/>
      <c r="B49" s="3"/>
      <c r="C49" s="28">
        <f>IF($F$48=0,0,IF($F$48&gt;=1,"Die Mindestgröße wird erreicht/überschritten.","Die Mindestgröße wird nicht erreicht."))</f>
        <v>0</v>
      </c>
      <c r="D49" s="3"/>
      <c r="E49" s="29"/>
      <c r="F49" s="29"/>
      <c r="G49" s="3"/>
      <c r="H49" s="3"/>
      <c r="I49" s="3"/>
      <c r="J49" s="3"/>
      <c r="K49" s="3"/>
    </row>
    <row r="50" spans="1:11" ht="6.75" customHeight="1">
      <c r="A50" s="3"/>
      <c r="B50" s="3"/>
      <c r="C50" s="25"/>
      <c r="D50" s="3"/>
      <c r="E50" s="3"/>
      <c r="F50" s="3"/>
      <c r="G50" s="3"/>
      <c r="H50" s="3"/>
      <c r="I50" s="3"/>
      <c r="J50" s="3"/>
      <c r="K50" s="3"/>
    </row>
    <row r="51" spans="1:11" ht="38.1" customHeight="1">
      <c r="A51" s="3"/>
      <c r="B51" s="36" t="s">
        <v>26</v>
      </c>
      <c r="C51" s="37"/>
      <c r="D51" s="37"/>
      <c r="E51" s="37"/>
      <c r="F51" s="37"/>
      <c r="G51" s="3"/>
      <c r="H51" s="3"/>
      <c r="I51" s="3"/>
      <c r="J51" s="3"/>
      <c r="K51" s="3"/>
    </row>
    <row r="52" spans="1:11" ht="5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>
      <c r="A53" s="3"/>
      <c r="B53" s="3" t="s">
        <v>9</v>
      </c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3"/>
      <c r="B54" s="3" t="s">
        <v>28</v>
      </c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3"/>
      <c r="B55" s="3" t="s">
        <v>29</v>
      </c>
      <c r="C55" s="3"/>
      <c r="D55" s="3"/>
      <c r="E55" s="3"/>
      <c r="F55" s="3"/>
      <c r="G55" s="3"/>
      <c r="H55" s="3"/>
      <c r="I55" s="3"/>
      <c r="J55" s="3"/>
      <c r="K55" s="3"/>
    </row>
    <row r="56" spans="1:11" ht="5.25" customHeight="1">
      <c r="A56" s="3"/>
      <c r="C56" s="3"/>
      <c r="D56" s="3"/>
      <c r="E56" s="3"/>
      <c r="F56" s="3"/>
      <c r="G56" s="3"/>
      <c r="H56" s="3"/>
      <c r="I56" s="3"/>
      <c r="J56" s="3"/>
      <c r="K56" s="3"/>
    </row>
    <row r="57" spans="1:11">
      <c r="A57" s="3"/>
      <c r="B57" s="30" t="s">
        <v>27</v>
      </c>
      <c r="C57" s="3"/>
      <c r="D57" s="3"/>
      <c r="E57" s="3"/>
      <c r="F57" s="3"/>
      <c r="G57" s="3"/>
      <c r="H57" s="3"/>
      <c r="I57" s="3"/>
      <c r="J57" s="3"/>
      <c r="K57" s="3"/>
    </row>
    <row r="58" spans="1:1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>
      <c r="A60" s="3"/>
      <c r="C60" s="3"/>
      <c r="D60" s="3"/>
      <c r="E60" s="3"/>
      <c r="F60" s="3"/>
      <c r="G60" s="3"/>
      <c r="H60" s="3"/>
      <c r="I60" s="3"/>
      <c r="J60" s="3"/>
      <c r="K60" s="3"/>
    </row>
    <row r="61" spans="1:1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s="3" customFormat="1"/>
  </sheetData>
  <sheetProtection algorithmName="SHA-512" hashValue="zY7fPqwqFjnsZ08bSs5RobkXUqDYObVshOeGguMc2Ri9bqql0PQVLfjiQJPOjyZEL8kUMAgtSzYXBVY/Wxqrjw==" saltValue="SfP4zs6vp2/36V7QwxR+tA==" spinCount="100000" sheet="1" objects="1" scenarios="1" selectLockedCells="1"/>
  <mergeCells count="2">
    <mergeCell ref="C2:D2"/>
    <mergeCell ref="B51:F51"/>
  </mergeCells>
  <phoneticPr fontId="2" type="noConversion"/>
  <conditionalFormatting sqref="C49">
    <cfRule type="expression" dxfId="1" priority="1" stopIfTrue="1">
      <formula>IF($F$48&gt;=1,"Wahr","Falsch")</formula>
    </cfRule>
    <cfRule type="expression" dxfId="0" priority="2" stopIfTrue="1">
      <formula>IF($F$48&lt;=1,"Wahr","Falsch")</formula>
    </cfRule>
  </conditionalFormatting>
  <printOptions horizontalCentered="1"/>
  <pageMargins left="0.78740157480314965" right="0.78740157480314965" top="1.3385826771653544" bottom="0.98425196850393704" header="0.74803149606299213" footer="0.51181102362204722"/>
  <pageSetup paperSize="9" scale="86" orientation="portrait" r:id="rId1"/>
  <headerFooter alignWithMargins="0">
    <oddHeader>&amp;C&amp;"Arial,Fett"&amp;14Berechnung der Mindestgröße der SVLFG ab 2014</oddHeader>
    <oddFooter>&amp;RStand: 20.11.2024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Mindestgrößenrechner SVLFG 2014</dc:title>
  <dc:creator>u032254</dc:creator>
  <dc:description>Version 2.0_x000d_
Prüfung 25 % ausgeschaltet, Text auf Rechtslage ab 2016 angepasst</dc:description>
  <cp:lastModifiedBy>Fanck, Hartmut</cp:lastModifiedBy>
  <cp:lastPrinted>2024-11-20T12:45:59Z</cp:lastPrinted>
  <dcterms:created xsi:type="dcterms:W3CDTF">2006-11-29T16:11:57Z</dcterms:created>
  <dcterms:modified xsi:type="dcterms:W3CDTF">2024-11-20T12:46:36Z</dcterms:modified>
</cp:coreProperties>
</file>