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7998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52511"/>
</workbook>
</file>

<file path=xl/calcChain.xml><?xml version="1.0" encoding="utf-8"?>
<calcChain xmlns="http://schemas.openxmlformats.org/spreadsheetml/2006/main">
  <c r="D20" i="55" l="1"/>
  <c r="H23" i="55" l="1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E25" i="55" l="1"/>
  <c r="F25" i="55"/>
  <c r="G25" i="55"/>
  <c r="H25" i="55"/>
  <c r="E24" i="55"/>
  <c r="F24" i="55"/>
  <c r="G24" i="55"/>
  <c r="H24" i="55"/>
  <c r="D25" i="55"/>
  <c r="D24" i="55"/>
  <c r="I20" i="55" l="1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<sst xmlns="http://schemas.openxmlformats.org/spreadsheetml/2006/main" count="643" uniqueCount="507">
  <si>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</si>
  <si>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</si>
  <si>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</si>
  <si>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</si>
  <si>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</si>
  <si>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</si>
  <si>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</si>
  <si>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</si>
  <si>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</si>
  <si>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</si>
  <si>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</si>
  <si>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</si>
  <si>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</si>
  <si>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</si>
  <si>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</si>
  <si>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</si>
  <si>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Häusliche Pflege bei Verhinderung d. Pflegeperson</t>
  </si>
  <si>
    <t xml:space="preserve"> - Pflegegeld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</si>
  <si>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</si>
  <si>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</si>
  <si>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</si>
  <si>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</si>
  <si>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</si>
  <si>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</si>
  <si>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</si>
  <si>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</si>
  <si>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Quartalsstatistik der landwirtschaflichen Pflegekasse</t>
  </si>
  <si>
    <t>1. Einnahmen</t>
  </si>
  <si>
    <t>2. Ausgaben</t>
  </si>
  <si>
    <t>Beträge in Euro</t>
  </si>
  <si>
    <t xml:space="preserve"> - Pflegesachleistung (einschl. pandemiebedingte 
    Kostenerstattungen - § 150 V SGB XI)</t>
  </si>
  <si>
    <t xml:space="preserve"> - Pflegehilfsmittel u. Maßnahmen zur Verbesserung
    des individuellen Wohnumfeldes</t>
  </si>
  <si>
    <t>4002 bis 4040</t>
  </si>
  <si>
    <t>5100 bis 5105</t>
  </si>
  <si>
    <t>über Einnahmen und Ausgaben (PV 45)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</si>
  <si>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</si>
  <si>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</si>
  <si>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</si>
  <si>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</si>
  <si>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</si>
  <si>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</si>
  <si>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</si>
  <si>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</si>
  <si>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</si>
  <si>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</si>
  <si>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</si>
  <si>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</si>
  <si>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</si>
  <si>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</si>
  <si>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</si>
  <si>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</si>
  <si>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</si>
  <si>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</si>
  <si>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</si>
  <si>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</si>
  <si>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</si>
  <si>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</si>
  <si>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</si>
  <si>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</si>
  <si>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</si>
  <si>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</si>
  <si>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</si>
  <si>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</si>
  <si>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</si>
  <si>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</si>
  <si>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</si>
  <si>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</si>
  <si>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</si>
  <si>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</si>
  <si>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</si>
  <si>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</si>
  <si>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</si>
  <si>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</si>
  <si>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</si>
  <si>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</si>
  <si>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</si>
  <si>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</si>
  <si>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</si>
  <si>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</si>
  <si>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</si>
  <si>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</si>
  <si>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</si>
  <si>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</si>
  <si>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</si>
  <si>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</si>
  <si>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</si>
  <si>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</si>
  <si>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</si>
  <si>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</si>
  <si>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</si>
  <si>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</si>
  <si>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</si>
  <si>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</si>
  <si>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</si>
  <si>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</si>
  <si>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</si>
  <si>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</si>
  <si>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</si>
  <si>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</si>
  <si>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</si>
  <si>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</si>
  <si>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</si>
  <si>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</si>
  <si>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</si>
  <si>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</si>
  <si>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</si>
  <si>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</si>
  <si>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</si>
  <si>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</si>
  <si>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</si>
  <si>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</si>
  <si>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</si>
  <si>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</si>
  <si>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</si>
  <si>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</si>
  <si>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</si>
  <si>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</si>
  <si>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</si>
  <si>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</si>
  <si>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</si>
  <si>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</si>
  <si>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</si>
  <si>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</si>
  <si>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</si>
  <si>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</si>
  <si>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</si>
  <si>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</si>
  <si>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</si>
  <si>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</si>
  <si>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</si>
  <si>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</si>
  <si>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</si>
  <si>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</si>
  <si>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</si>
  <si>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</si>
  <si>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</si>
  <si>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</si>
  <si>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</si>
  <si>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</si>
  <si>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</si>
  <si>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</si>
  <si>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</si>
  <si>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</si>
  <si>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</si>
  <si>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</si>
  <si>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</si>
  <si>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</si>
  <si>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</si>
  <si>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</si>
  <si>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</si>
  <si>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</si>
  <si>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</si>
  <si>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</si>
  <si>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</si>
  <si>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</si>
  <si>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</si>
  <si>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</si>
  <si>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</si>
  <si>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</si>
  <si>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</si>
  <si>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</si>
  <si>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</si>
  <si>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</si>
  <si>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</si>
  <si>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</si>
  <si>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</si>
  <si>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</si>
  <si>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</si>
  <si>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</si>
  <si>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</si>
  <si>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</si>
  <si>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</si>
  <si>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</si>
  <si>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</si>
  <si>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</si>
  <si>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</si>
  <si>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</si>
  <si>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</si>
  <si>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</si>
  <si>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</si>
  <si>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</si>
  <si>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</si>
  <si>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</si>
  <si>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</si>
  <si>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</si>
  <si>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</si>
  <si>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</si>
  <si>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</si>
  <si>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</si>
  <si>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</si>
  <si>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</si>
  <si>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</si>
  <si>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</si>
  <si>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</si>
  <si>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</si>
  <si>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</si>
  <si>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</si>
  <si>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</si>
  <si>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</si>
  <si>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</si>
  <si>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</si>
  <si>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</si>
  <si>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</si>
  <si>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</si>
  <si>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</si>
  <si>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</si>
  <si>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</si>
  <si>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</si>
  <si>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</si>
  <si>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</si>
  <si>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</si>
  <si>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</si>
  <si>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</si>
  <si>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</si>
  <si>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</si>
  <si>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</si>
  <si>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</si>
  <si>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</si>
  <si>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</si>
  <si>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</si>
  <si>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</si>
  <si>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</si>
  <si>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</si>
  <si>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</si>
  <si>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</si>
  <si>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</si>
  <si>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</si>
  <si>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</si>
  <si>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</si>
  <si>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</si>
  <si>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</si>
  <si>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</si>
  <si>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</si>
  <si>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</si>
  <si>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</si>
  <si>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</si>
  <si>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</si>
  <si>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</si>
  <si>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</si>
  <si>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</si>
  <si>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</si>
  <si>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</si>
  <si>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</si>
  <si>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</si>
  <si>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</si>
  <si>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</si>
  <si>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</si>
  <si>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</si>
  <si>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</si>
  <si>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</si>
  <si>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</si>
  <si>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</si>
  <si>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</si>
  <si>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</si>
  <si>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</si>
  <si>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</si>
  <si>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</si>
  <si>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</si>
  <si>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</si>
  <si>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</si>
  <si>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</si>
  <si>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</si>
  <si>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</si>
  <si>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</si>
  <si>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</si>
  <si>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</si>
  <si>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</si>
  <si>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</si>
  <si>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</si>
  <si>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</si>
  <si>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</si>
  <si>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</si>
  <si>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</si>
  <si>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</si>
  <si>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</si>
  <si>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</si>
  <si>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</si>
  <si>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</si>
  <si>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</si>
  <si>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</si>
  <si>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</si>
  <si>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</si>
  <si>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</si>
  <si>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</si>
  <si>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</si>
  <si>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</si>
  <si>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</si>
  <si>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</si>
  <si>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</si>
  <si>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</si>
  <si>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</si>
  <si>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</si>
  <si>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</si>
  <si>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</si>
  <si>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</si>
  <si>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</si>
  <si>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</si>
  <si>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</si>
  <si>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</si>
  <si>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</si>
  <si>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</si>
  <si>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</si>
  <si>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</si>
  <si>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</si>
  <si>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</si>
  <si>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</si>
  <si>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</si>
  <si>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</si>
  <si>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</si>
  <si>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</si>
  <si>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</si>
  <si>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</si>
  <si>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</si>
  <si>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</si>
  <si>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</si>
  <si>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</si>
  <si>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</si>
  <si>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</si>
  <si>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</si>
  <si>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</si>
  <si>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</si>
  <si>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</si>
  <si>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</si>
  <si>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</si>
  <si>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</si>
  <si>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</si>
  <si>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</si>
  <si>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</si>
  <si>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</si>
  <si>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</si>
  <si>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</si>
  <si>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</si>
  <si>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</si>
  <si>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</si>
  <si>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</si>
  <si>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</si>
  <si>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</si>
  <si>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</si>
  <si>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</si>
  <si>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</si>
  <si>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</si>
  <si>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</si>
  <si>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</si>
  <si>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</si>
  <si>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</si>
  <si>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</si>
  <si>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</si>
  <si>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</si>
  <si>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</si>
  <si>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</si>
  <si>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</si>
  <si>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</si>
  <si>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</si>
  <si>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</si>
  <si>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</si>
  <si>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</si>
  <si>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</si>
  <si>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</si>
  <si>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</si>
  <si>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</si>
  <si>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</si>
  <si>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</si>
  <si>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</si>
  <si>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</si>
  <si>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</si>
  <si>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</si>
  <si>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</si>
  <si>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</si>
  <si>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</si>
  <si>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</si>
  <si>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</si>
  <si>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</si>
  <si>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</si>
  <si>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</si>
  <si>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</si>
  <si>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</si>
  <si>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</si>
  <si>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</si>
  <si>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</si>
  <si>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</si>
  <si>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</si>
  <si>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</si>
  <si>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</si>
  <si>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</si>
  <si>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</si>
  <si>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</si>
  <si>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</si>
  <si>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</si>
  <si>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</si>
  <si>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</si>
  <si>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</si>
  <si>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</si>
  <si>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</si>
  <si>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</si>
  <si>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</si>
  <si>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</si>
  <si>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</si>
  <si>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</si>
  <si>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</si>
  <si>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</si>
  <si>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</si>
  <si>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</si>
  <si>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</si>
  <si>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</si>
  <si>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</si>
  <si>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</si>
  <si>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</si>
  <si>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</si>
  <si>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</si>
  <si>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</si>
  <si>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</si>
  <si>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</si>
  <si>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</si>
  <si>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</si>
  <si>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</si>
  <si>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</si>
  <si>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</si>
  <si>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</si>
  <si>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</si>
  <si>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</si>
  <si>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</si>
  <si>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</si>
  <si>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</si>
  <si>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</si>
  <si>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</si>
  <si>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</si>
  <si>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</si>
  <si>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</si>
  <si>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</si>
  <si>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</si>
  <si>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</si>
  <si>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</si>
  <si>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</si>
  <si>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</si>
  <si>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</si>
  <si>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</si>
  <si>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</si>
  <si>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</si>
  <si>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</si>
  <si>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</si>
  <si>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</si>
  <si>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</si>
  <si>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</si>
  <si>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</si>
  <si>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</si>
  <si>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</si>
  <si>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</si>
  <si>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</si>
  <si>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</si>
  <si>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</si>
  <si>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</si>
  <si>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</si>
  <si>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</si>
  <si>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</si>
  <si>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</si>
  <si>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</si>
  <si>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</si>
  <si>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</si>
  <si>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</si>
  <si>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</si>
  <si>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</si>
  <si>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</si>
  <si>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</si>
  <si>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</si>
  <si>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</si>
  <si>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</si>
  <si>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</si>
  <si>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</si>
  <si>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</si>
  <si>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</si>
  <si>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</si>
  <si>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</si>
  <si>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</si>
  <si>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</si>
  <si>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</si>
  <si>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</si>
  <si>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</si>
  <si>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</si>
  <si>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</si>
  <si>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</si>
  <si>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</si>
  <si>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</si>
  <si>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</si>
  <si>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</si>
  <si>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</si>
  <si>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</si>
  <si>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</si>
  <si>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</si>
  <si>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</si>
  <si>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</si>
  <si>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</si>
  <si>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</si>
  <si>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</si>
  <si>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</si>
  <si>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</si>
  <si>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</si>
  <si>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01.01.2021 bis 31.12.2021</t>
  </si>
  <si>
    <t>------</t>
  </si>
  <si>
    <t>1.-4. Quartal 2020 EUR</t>
  </si>
  <si>
    <t>1. Quartal 2021
EUR</t>
  </si>
  <si>
    <t>2. Quartal 2021
EUR</t>
  </si>
  <si>
    <t>3. Quartal 2021
EUR</t>
  </si>
  <si>
    <t>4. Quartal 2021
EUR</t>
  </si>
  <si>
    <t>1.-4. Quartal 2021
Euro</t>
  </si>
  <si>
    <t>5001 bis 5031</t>
  </si>
  <si>
    <t>5201 bis 5250</t>
  </si>
  <si>
    <t>4101 bis 4131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</si>
</sst>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97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" fontId="3" fillId="0" borderId="0" xfId="3" applyNumberFormat="1" applyFont="1" applyAlignment="1">
      <alignment horizontal="left"/>
    </xf>
    <xf numFmtId="167" fontId="8" fillId="0" borderId="15" xfId="3" applyNumberFormat="1" applyFont="1" applyFill="1" applyBorder="1" applyAlignment="1">
      <alignment horizontal="right"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" fontId="3" fillId="0" borderId="0" xfId="3" applyNumberFormat="1" applyFont="1" applyFill="1" applyAlignment="1">
      <alignment horizontal="left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3" fillId="0" borderId="16" xfId="3" applyFont="1" applyFill="1" applyBorder="1" applyAlignment="1">
      <alignment vertical="center" wrapText="1"/>
    </xf>
    <xf numFmtId="0" fontId="3" fillId="0" borderId="7" xfId="3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 wrapText="1"/>
    </xf>
    <xf numFmtId="1" fontId="3" fillId="0" borderId="0" xfId="3" applyNumberFormat="1" applyFont="1" applyFill="1" applyAlignment="1">
      <alignment horizontal="left" wrapText="1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0" fontId="5" fillId="2" borderId="12" xfId="3" applyFont="1" applyFill="1" applyBorder="1" applyAlignment="1">
      <alignment vertical="center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 hidden="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 hidden="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 hidden="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 hidden="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 hidden="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 hidden="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 hidden="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49" name="Rectangle 410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0" name="Rectangle 411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1" name="Rectangle 412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2" name="Rectangle 1200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3" name="Rectangle 1201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4" name="Rectangle 1202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5" name="Rectangle 1644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6" name="Rectangle 1645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7" name="Rectangle 1646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8" name="Rectangle 1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9" name="Rectangle 2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0" name="Rectangle 3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1" name="Rectangle 854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2" name="Rectangle 855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3" name="Rectangle 856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topLeftCell="A4" zoomScale="77" zoomScaleNormal="77" zoomScalePageLayoutView="60" workbookViewId="0">
      <selection activeCell="A4" sqref="A4:I4"/>
    </sheetView>
  </sheetViews>
  <sheetFormatPr baseColWidth="10" defaultRowHeight="12.75"/>
  <cols>
    <col min="1" max="1" width="2.5703125" style="16" customWidth="1"/>
    <col min="2" max="2" width="10.5703125" style="12" customWidth="1"/>
    <col min="3" max="3" width="46.85546875" style="12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92"/>
      <c r="B1" s="92"/>
      <c r="C1" s="92"/>
      <c r="D1" s="92"/>
      <c r="E1" s="92"/>
      <c r="F1" s="92"/>
      <c r="G1" s="92"/>
      <c r="H1" s="92"/>
      <c r="I1" s="92"/>
    </row>
    <row r="2" spans="1:13" ht="18" customHeight="1">
      <c r="A2" s="93" t="s">
        <v>26</v>
      </c>
      <c r="B2" s="93"/>
      <c r="C2" s="93"/>
      <c r="D2" s="93"/>
      <c r="E2" s="93"/>
      <c r="F2" s="93"/>
      <c r="G2" s="93"/>
      <c r="H2" s="93"/>
      <c r="I2" s="93"/>
    </row>
    <row r="3" spans="1:13" ht="18" customHeight="1">
      <c r="A3" s="93" t="s">
        <v>34</v>
      </c>
      <c r="B3" s="93"/>
      <c r="C3" s="93"/>
      <c r="D3" s="93"/>
      <c r="E3" s="93"/>
      <c r="F3" s="93"/>
      <c r="G3" s="93"/>
      <c r="H3" s="93"/>
      <c r="I3" s="93"/>
    </row>
    <row r="4" spans="1:13" ht="18" customHeight="1">
      <c r="A4" s="93" t="s">
        <v>496</v>
      </c>
      <c r="B4" s="93"/>
      <c r="C4" s="93"/>
      <c r="D4" s="93"/>
      <c r="E4" s="93"/>
      <c r="F4" s="93"/>
      <c r="G4" s="93"/>
      <c r="H4" s="93"/>
      <c r="I4" s="93"/>
    </row>
    <row r="5" spans="1:13" ht="19.5" customHeight="1">
      <c r="A5" s="92"/>
      <c r="B5" s="92"/>
      <c r="C5" s="92"/>
      <c r="D5" s="92"/>
      <c r="E5" s="92"/>
      <c r="F5" s="92"/>
      <c r="G5" s="92"/>
      <c r="H5" s="92"/>
      <c r="I5" s="92"/>
    </row>
    <row r="6" spans="1:13" ht="18" customHeight="1">
      <c r="A6" s="94" t="s">
        <v>25</v>
      </c>
      <c r="B6" s="94"/>
      <c r="C6" s="94"/>
      <c r="D6" s="94"/>
      <c r="E6" s="94"/>
      <c r="F6" s="94"/>
      <c r="G6" s="94"/>
      <c r="H6" s="94"/>
      <c r="I6" s="94"/>
    </row>
    <row r="7" spans="1:13" ht="45" customHeight="1" thickBot="1">
      <c r="A7" s="88"/>
      <c r="B7" s="54" t="s">
        <v>24</v>
      </c>
      <c r="C7" s="53"/>
      <c r="D7" s="52" t="s">
        <v>498</v>
      </c>
      <c r="E7" s="52" t="s">
        <v>499</v>
      </c>
      <c r="F7" s="52" t="s">
        <v>500</v>
      </c>
      <c r="G7" s="52" t="s">
        <v>501</v>
      </c>
      <c r="H7" s="52" t="s">
        <v>502</v>
      </c>
      <c r="I7" s="52" t="s">
        <v>503</v>
      </c>
      <c r="J7" s="51" t="s">
        <v>1</v>
      </c>
      <c r="K7" s="50" t="s">
        <v>23</v>
      </c>
    </row>
    <row r="8" spans="1:13" s="14" customFormat="1" ht="35.1" customHeight="1">
      <c r="A8" s="24"/>
      <c r="B8" s="47" t="s">
        <v>2</v>
      </c>
      <c r="C8" s="46"/>
      <c r="D8" s="25">
        <v>196692922.81</v>
      </c>
      <c r="E8" s="45">
        <v>47834764.579999998</v>
      </c>
      <c r="F8" s="25">
        <v>48468663.799999997</v>
      </c>
      <c r="G8" s="45">
        <v>47291398.689999998</v>
      </c>
      <c r="H8" s="45">
        <f t="shared" ref="H8:H23" si="0">I8-E8-F8-G8</f>
        <v>48736340.980000034</v>
      </c>
      <c r="I8" s="25">
        <v>192331168.05000001</v>
      </c>
      <c r="J8" s="35">
        <v>2999</v>
      </c>
      <c r="K8" s="27">
        <f t="shared" ref="K8:K23" si="1">SUM(100/D8*I8)-100</f>
        <v>-2.2175453481940224</v>
      </c>
    </row>
    <row r="9" spans="1:13" s="14" customFormat="1" ht="35.1" customHeight="1">
      <c r="A9" s="38"/>
      <c r="B9" s="89" t="s">
        <v>22</v>
      </c>
      <c r="C9" s="90"/>
      <c r="D9" s="22">
        <v>572765556.74000001</v>
      </c>
      <c r="E9" s="21">
        <v>156572648.72999999</v>
      </c>
      <c r="F9" s="22">
        <v>160597081.47</v>
      </c>
      <c r="G9" s="21">
        <v>129432164.11000004</v>
      </c>
      <c r="H9" s="21">
        <f t="shared" si="0"/>
        <v>159110081.47999987</v>
      </c>
      <c r="I9" s="22">
        <v>605711975.78999996</v>
      </c>
      <c r="J9" s="35">
        <v>3995</v>
      </c>
      <c r="K9" s="27">
        <f t="shared" si="1"/>
        <v>5.752164853892495</v>
      </c>
    </row>
    <row r="10" spans="1:13" s="14" customFormat="1" ht="35.1" customHeight="1" thickBot="1">
      <c r="A10" s="34"/>
      <c r="B10" s="33" t="s">
        <v>21</v>
      </c>
      <c r="C10" s="49"/>
      <c r="D10" s="31">
        <v>769458479.54999995</v>
      </c>
      <c r="E10" s="30">
        <v>204407413.31</v>
      </c>
      <c r="F10" s="31">
        <v>209065745.26999998</v>
      </c>
      <c r="G10" s="30">
        <v>176723562.80000001</v>
      </c>
      <c r="H10" s="30">
        <f t="shared" si="0"/>
        <v>207846422.45999998</v>
      </c>
      <c r="I10" s="31">
        <v>798043143.84000003</v>
      </c>
      <c r="J10" s="28" t="s">
        <v>20</v>
      </c>
      <c r="K10" s="27">
        <f t="shared" si="1"/>
        <v>3.7149066583446171</v>
      </c>
    </row>
    <row r="11" spans="1:13" s="14" customFormat="1" ht="35.1" customHeight="1">
      <c r="A11" s="48"/>
      <c r="B11" s="47" t="s">
        <v>19</v>
      </c>
      <c r="C11" s="46"/>
      <c r="D11" s="25">
        <v>749758169.20000005</v>
      </c>
      <c r="E11" s="45">
        <v>204428859.31</v>
      </c>
      <c r="F11" s="25">
        <v>196551687.87</v>
      </c>
      <c r="G11" s="45">
        <v>187181731.10999995</v>
      </c>
      <c r="H11" s="45">
        <f t="shared" si="0"/>
        <v>199160941.34999996</v>
      </c>
      <c r="I11" s="25">
        <v>787323219.63999999</v>
      </c>
      <c r="J11" s="35">
        <v>5999</v>
      </c>
      <c r="K11" s="27">
        <f t="shared" si="1"/>
        <v>5.01028891490202</v>
      </c>
    </row>
    <row r="12" spans="1:13" s="14" customFormat="1" ht="30" customHeight="1">
      <c r="A12" s="44"/>
      <c r="B12" s="43" t="s">
        <v>18</v>
      </c>
      <c r="C12" s="55" t="s">
        <v>30</v>
      </c>
      <c r="D12" s="20">
        <v>121821048.41</v>
      </c>
      <c r="E12" s="36">
        <v>32264145.629999999</v>
      </c>
      <c r="F12" s="20">
        <v>28521986.050000001</v>
      </c>
      <c r="G12" s="36">
        <v>25700234.650000002</v>
      </c>
      <c r="H12" s="36">
        <f t="shared" si="0"/>
        <v>35212915.210000008</v>
      </c>
      <c r="I12" s="20">
        <v>121699281.54000001</v>
      </c>
      <c r="J12" s="58" t="s">
        <v>32</v>
      </c>
      <c r="K12" s="27">
        <f t="shared" si="1"/>
        <v>-9.9955526232349712E-2</v>
      </c>
    </row>
    <row r="13" spans="1:13" ht="30" customHeight="1">
      <c r="A13" s="42"/>
      <c r="B13" s="41"/>
      <c r="C13" s="56" t="s">
        <v>17</v>
      </c>
      <c r="D13" s="22">
        <v>224696942.77000001</v>
      </c>
      <c r="E13" s="21">
        <v>61660862.289999999</v>
      </c>
      <c r="F13" s="22">
        <v>57688939.380000003</v>
      </c>
      <c r="G13" s="21">
        <v>55714907.399999999</v>
      </c>
      <c r="H13" s="21">
        <f t="shared" si="0"/>
        <v>60577461.620000012</v>
      </c>
      <c r="I13" s="22">
        <v>235642170.69</v>
      </c>
      <c r="J13" s="39" t="s">
        <v>506</v>
      </c>
      <c r="K13" s="27">
        <f t="shared" si="1"/>
        <v>4.8711067382895124</v>
      </c>
      <c r="M13" s="14"/>
    </row>
    <row r="14" spans="1:13" ht="30" customHeight="1">
      <c r="A14" s="42"/>
      <c r="B14" s="41"/>
      <c r="C14" s="57" t="s">
        <v>16</v>
      </c>
      <c r="D14" s="22">
        <v>24596529.210000001</v>
      </c>
      <c r="E14" s="21">
        <v>7723841.71</v>
      </c>
      <c r="F14" s="22">
        <v>5008833.3199999994</v>
      </c>
      <c r="G14" s="21">
        <v>4797069.8699999982</v>
      </c>
      <c r="H14" s="21">
        <f t="shared" si="0"/>
        <v>6691990.5899999989</v>
      </c>
      <c r="I14" s="22">
        <v>24221735.489999998</v>
      </c>
      <c r="J14" s="39">
        <v>4200</v>
      </c>
      <c r="K14" s="27">
        <f t="shared" si="1"/>
        <v>-1.5237666940733448</v>
      </c>
      <c r="M14" s="14"/>
    </row>
    <row r="15" spans="1:13" ht="30" customHeight="1">
      <c r="A15" s="38"/>
      <c r="B15" s="37"/>
      <c r="C15" s="56" t="s">
        <v>31</v>
      </c>
      <c r="D15" s="22">
        <v>25586869.170000002</v>
      </c>
      <c r="E15" s="21">
        <v>6994289.8300000001</v>
      </c>
      <c r="F15" s="22">
        <v>6787149.0199999996</v>
      </c>
      <c r="G15" s="21">
        <v>5021433.7799999993</v>
      </c>
      <c r="H15" s="21">
        <f t="shared" si="0"/>
        <v>7132204.8400000017</v>
      </c>
      <c r="I15" s="22">
        <v>25935077.469999999</v>
      </c>
      <c r="J15" s="39" t="s">
        <v>15</v>
      </c>
      <c r="K15" s="27">
        <f t="shared" si="1"/>
        <v>1.360886702028651</v>
      </c>
      <c r="M15" s="14"/>
    </row>
    <row r="16" spans="1:13" ht="30" customHeight="1">
      <c r="A16" s="13"/>
      <c r="B16" s="40"/>
      <c r="C16" s="56" t="s">
        <v>14</v>
      </c>
      <c r="D16" s="22">
        <v>62212842.259999998</v>
      </c>
      <c r="E16" s="21">
        <v>17430013.25</v>
      </c>
      <c r="F16" s="22">
        <v>19267913.420000002</v>
      </c>
      <c r="G16" s="21">
        <v>18494351.509999998</v>
      </c>
      <c r="H16" s="21">
        <f t="shared" si="0"/>
        <v>10394600.200000003</v>
      </c>
      <c r="I16" s="22">
        <v>65586878.380000003</v>
      </c>
      <c r="J16" s="39">
        <v>4500</v>
      </c>
      <c r="K16" s="27">
        <f t="shared" si="1"/>
        <v>5.4233756205820498</v>
      </c>
      <c r="M16" s="14"/>
    </row>
    <row r="17" spans="1:13" ht="30" customHeight="1">
      <c r="A17" s="13"/>
      <c r="B17" s="40"/>
      <c r="C17" s="56" t="s">
        <v>13</v>
      </c>
      <c r="D17" s="22">
        <v>19782415.32</v>
      </c>
      <c r="E17" s="21">
        <v>4892408.9400000004</v>
      </c>
      <c r="F17" s="22">
        <v>5347830.419999999</v>
      </c>
      <c r="G17" s="21">
        <v>5771425.6900000004</v>
      </c>
      <c r="H17" s="21">
        <f t="shared" si="0"/>
        <v>7707305.9100000011</v>
      </c>
      <c r="I17" s="22">
        <v>23718970.960000001</v>
      </c>
      <c r="J17" s="39" t="s">
        <v>504</v>
      </c>
      <c r="K17" s="27">
        <f t="shared" si="1"/>
        <v>19.899266981924839</v>
      </c>
      <c r="M17" s="14"/>
    </row>
    <row r="18" spans="1:13" ht="30" customHeight="1">
      <c r="A18" s="13"/>
      <c r="B18" s="40"/>
      <c r="C18" s="56" t="s">
        <v>12</v>
      </c>
      <c r="D18" s="22">
        <v>12877593.289999999</v>
      </c>
      <c r="E18" s="21">
        <v>2849002.62</v>
      </c>
      <c r="F18" s="22">
        <v>2897718.51</v>
      </c>
      <c r="G18" s="21">
        <v>3530629.4400000004</v>
      </c>
      <c r="H18" s="21">
        <f t="shared" si="0"/>
        <v>4214955.3100000015</v>
      </c>
      <c r="I18" s="22">
        <v>13492305.880000001</v>
      </c>
      <c r="J18" s="39" t="s">
        <v>33</v>
      </c>
      <c r="K18" s="27">
        <f t="shared" si="1"/>
        <v>4.7735052362412489</v>
      </c>
      <c r="M18" s="14"/>
    </row>
    <row r="19" spans="1:13" ht="30" customHeight="1">
      <c r="A19" s="13"/>
      <c r="B19" s="40"/>
      <c r="C19" s="56" t="s">
        <v>11</v>
      </c>
      <c r="D19" s="22">
        <v>171263811.72</v>
      </c>
      <c r="E19" s="21">
        <v>40612916.549999997</v>
      </c>
      <c r="F19" s="22">
        <v>40531458.859999999</v>
      </c>
      <c r="G19" s="21">
        <v>40745933.939999998</v>
      </c>
      <c r="H19" s="21">
        <f t="shared" si="0"/>
        <v>41696613.120000005</v>
      </c>
      <c r="I19" s="22">
        <v>163586922.47</v>
      </c>
      <c r="J19" s="39" t="s">
        <v>505</v>
      </c>
      <c r="K19" s="27">
        <f t="shared" si="1"/>
        <v>-4.4824935127281833</v>
      </c>
      <c r="M19" s="14"/>
    </row>
    <row r="20" spans="1:13" ht="30" customHeight="1">
      <c r="A20" s="38"/>
      <c r="B20" s="37"/>
      <c r="C20" s="56" t="s">
        <v>10</v>
      </c>
      <c r="D20" s="22">
        <f>SUM(D11-D12-D13-D14-D15-D16-D17-D18-D19)</f>
        <v>86920117.050000131</v>
      </c>
      <c r="E20" s="22">
        <v>30001378.490000024</v>
      </c>
      <c r="F20" s="22">
        <v>30499858.889999941</v>
      </c>
      <c r="G20" s="22">
        <v>27405744.830000043</v>
      </c>
      <c r="H20" s="22">
        <f t="shared" si="0"/>
        <v>25532894.550000072</v>
      </c>
      <c r="I20" s="22">
        <f>SUM(I11-I12-I13-I14-I15-I16-I17-I18-I19)</f>
        <v>113439876.76000008</v>
      </c>
      <c r="J20" s="28" t="s">
        <v>9</v>
      </c>
      <c r="K20" s="27">
        <f t="shared" si="1"/>
        <v>30.510497005825101</v>
      </c>
    </row>
    <row r="21" spans="1:13" s="14" customFormat="1" ht="35.1" customHeight="1">
      <c r="A21" s="24"/>
      <c r="B21" s="89" t="s">
        <v>8</v>
      </c>
      <c r="C21" s="90"/>
      <c r="D21" s="20">
        <v>106765.57</v>
      </c>
      <c r="E21" s="36">
        <v>10412.14</v>
      </c>
      <c r="F21" s="20">
        <v>10010.59</v>
      </c>
      <c r="G21" s="36">
        <v>79339.17</v>
      </c>
      <c r="H21" s="36">
        <f t="shared" si="0"/>
        <v>137896.13</v>
      </c>
      <c r="I21" s="20">
        <v>237658.03</v>
      </c>
      <c r="J21" s="35">
        <v>6999</v>
      </c>
      <c r="K21" s="27">
        <f t="shared" si="1"/>
        <v>122.59800608004994</v>
      </c>
    </row>
    <row r="22" spans="1:13" s="14" customFormat="1" ht="35.1" customHeight="1">
      <c r="A22" s="24"/>
      <c r="B22" s="23" t="s">
        <v>7</v>
      </c>
      <c r="C22" s="15"/>
      <c r="D22" s="20">
        <v>23838221.449999999</v>
      </c>
      <c r="E22" s="36">
        <v>5853139.9900000002</v>
      </c>
      <c r="F22" s="20">
        <v>6163337.1699999999</v>
      </c>
      <c r="G22" s="36">
        <v>5731308.8399999999</v>
      </c>
      <c r="H22" s="36">
        <f t="shared" si="0"/>
        <v>5960993.0399999972</v>
      </c>
      <c r="I22" s="20">
        <v>23708779.039999999</v>
      </c>
      <c r="J22" s="35">
        <v>7999</v>
      </c>
      <c r="K22" s="27">
        <f t="shared" si="1"/>
        <v>-0.54300363922493489</v>
      </c>
    </row>
    <row r="23" spans="1:13" s="14" customFormat="1" ht="35.1" customHeight="1" thickBot="1">
      <c r="A23" s="34"/>
      <c r="B23" s="33" t="s">
        <v>6</v>
      </c>
      <c r="C23" s="32"/>
      <c r="D23" s="29">
        <v>773703156.22000003</v>
      </c>
      <c r="E23" s="31">
        <v>210292411.44</v>
      </c>
      <c r="F23" s="31">
        <v>202725035.63</v>
      </c>
      <c r="G23" s="30">
        <v>192992379.12000006</v>
      </c>
      <c r="H23" s="30">
        <f t="shared" si="0"/>
        <v>205259830.51999992</v>
      </c>
      <c r="I23" s="29">
        <v>811269656.71000004</v>
      </c>
      <c r="J23" s="28">
        <v>8999</v>
      </c>
      <c r="K23" s="27">
        <f t="shared" si="1"/>
        <v>4.8554151793220939</v>
      </c>
    </row>
    <row r="24" spans="1:13" s="14" customFormat="1" ht="35.1" customHeight="1">
      <c r="A24" s="26"/>
      <c r="B24" s="23" t="s">
        <v>5</v>
      </c>
      <c r="C24" s="15"/>
      <c r="D24" s="25" t="str">
        <f>IF(D10-D23&gt;0,D10-D23,"")</f>
        <v/>
      </c>
      <c r="E24" s="25" t="str">
        <f t="shared" ref="E24:H24" si="2">IF(E10-E23&gt;0,E10-E23,"")</f>
        <v/>
      </c>
      <c r="F24" s="25">
        <f t="shared" si="2"/>
        <v>6340709.6399999857</v>
      </c>
      <c r="G24" s="25" t="str">
        <f t="shared" si="2"/>
        <v/>
      </c>
      <c r="H24" s="25">
        <f t="shared" si="2"/>
        <v>2586591.9400000572</v>
      </c>
      <c r="I24" s="25" t="s">
        <v>497</v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>
        <f>IF(D10-D23&lt;0,D10-D23,"")</f>
        <v>-4244676.6700000763</v>
      </c>
      <c r="E25" s="22">
        <f t="shared" ref="E25:H25" si="3">IF(E10-E23&lt;0,E10-E23,"")</f>
        <v>-5884998.1299999952</v>
      </c>
      <c r="F25" s="22" t="str">
        <f t="shared" si="3"/>
        <v/>
      </c>
      <c r="G25" s="22">
        <f t="shared" si="3"/>
        <v>-16268816.320000052</v>
      </c>
      <c r="H25" s="22" t="str">
        <f t="shared" si="3"/>
        <v/>
      </c>
      <c r="I25" s="22">
        <v>-13226512.870000005</v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75">
      <c r="A27" s="91"/>
      <c r="B27" s="91"/>
      <c r="C27" s="91"/>
      <c r="D27" s="91"/>
      <c r="E27" s="91"/>
      <c r="F27" s="91"/>
      <c r="G27" s="91"/>
      <c r="H27" s="91"/>
      <c r="I27" s="91"/>
    </row>
    <row r="28" spans="1:13">
      <c r="H28" s="17"/>
    </row>
  </sheetData>
  <sheetProtection algorithmName="SHA-512" hashValue="eESp38VJEQX86U9+vBqVyQSFl6o2VeSn9cesnX2a0S+jIOh+7KKKga4yOuIOMTPdScUdrfmdeOvdOZDVPmRH4w==" saltValue="wWWfhQ05rzsO71IB06de4w==" spinCount="100000" sheet="1" objects="1" scenarios="1"/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3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="106" zoomScaleNormal="106" zoomScaleSheetLayoutView="70" zoomScalePageLayoutView="91" workbookViewId="0">
      <selection activeCell="A2" sqref="A2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95" t="s">
        <v>27</v>
      </c>
      <c r="B1" s="96"/>
      <c r="C1" s="96"/>
    </row>
    <row r="2" spans="1:3" ht="20.100000000000001" customHeight="1">
      <c r="A2" s="6" t="s">
        <v>1</v>
      </c>
      <c r="B2" s="10" t="s">
        <v>0</v>
      </c>
      <c r="C2" s="7" t="s">
        <v>29</v>
      </c>
    </row>
    <row r="3" spans="1:3" ht="15">
      <c r="A3" s="60" t="s">
        <v>35</v>
      </c>
      <c r="B3" s="61" t="s">
        <v>36</v>
      </c>
      <c r="C3" s="62"/>
    </row>
    <row r="4" spans="1:3">
      <c r="A4" s="63" t="s">
        <v>37</v>
      </c>
      <c r="B4" s="2" t="s">
        <v>38</v>
      </c>
      <c r="C4" s="64">
        <v>109720217.84</v>
      </c>
    </row>
    <row r="5" spans="1:3">
      <c r="A5" s="67" t="s">
        <v>39</v>
      </c>
      <c r="B5" s="65" t="s">
        <v>40</v>
      </c>
      <c r="C5" s="66"/>
    </row>
    <row r="6" spans="1:3">
      <c r="A6" s="63" t="s">
        <v>41</v>
      </c>
      <c r="B6" s="2" t="s">
        <v>42</v>
      </c>
      <c r="C6" s="64">
        <v>322205.02</v>
      </c>
    </row>
    <row r="7" spans="1:3" ht="25.5">
      <c r="A7" s="63" t="s">
        <v>43</v>
      </c>
      <c r="B7" s="2" t="s">
        <v>44</v>
      </c>
      <c r="C7" s="64">
        <v>237103.61</v>
      </c>
    </row>
    <row r="8" spans="1:3">
      <c r="A8" s="63" t="s">
        <v>45</v>
      </c>
      <c r="B8" s="2" t="s">
        <v>46</v>
      </c>
      <c r="C8" s="64">
        <v>277852.28000000003</v>
      </c>
    </row>
    <row r="9" spans="1:3">
      <c r="A9" s="63" t="s">
        <v>47</v>
      </c>
      <c r="B9" s="2" t="s">
        <v>48</v>
      </c>
      <c r="C9" s="64">
        <v>0</v>
      </c>
    </row>
    <row r="10" spans="1:3">
      <c r="A10" s="68" t="s">
        <v>39</v>
      </c>
      <c r="B10" s="69" t="s">
        <v>49</v>
      </c>
      <c r="C10" s="70">
        <v>837160.91</v>
      </c>
    </row>
    <row r="11" spans="1:3">
      <c r="A11" s="67" t="s">
        <v>50</v>
      </c>
      <c r="B11" s="65" t="s">
        <v>51</v>
      </c>
      <c r="C11" s="66"/>
    </row>
    <row r="12" spans="1:3">
      <c r="A12" s="63" t="s">
        <v>52</v>
      </c>
      <c r="B12" s="2" t="s">
        <v>53</v>
      </c>
      <c r="C12" s="64">
        <v>135325.54</v>
      </c>
    </row>
    <row r="13" spans="1:3">
      <c r="A13" s="63" t="s">
        <v>54</v>
      </c>
      <c r="B13" s="2" t="s">
        <v>55</v>
      </c>
      <c r="C13" s="64">
        <v>63781.73</v>
      </c>
    </row>
    <row r="14" spans="1:3">
      <c r="A14" s="63" t="s">
        <v>56</v>
      </c>
      <c r="B14" s="2" t="s">
        <v>57</v>
      </c>
      <c r="C14" s="64">
        <v>-331745.23</v>
      </c>
    </row>
    <row r="15" spans="1:3">
      <c r="A15" s="63" t="s">
        <v>58</v>
      </c>
      <c r="B15" s="2" t="s">
        <v>59</v>
      </c>
      <c r="C15" s="64">
        <v>0</v>
      </c>
    </row>
    <row r="16" spans="1:3">
      <c r="A16" s="68" t="s">
        <v>50</v>
      </c>
      <c r="B16" s="69" t="s">
        <v>49</v>
      </c>
      <c r="C16" s="70">
        <v>-132637.95999999996</v>
      </c>
    </row>
    <row r="17" spans="1:3">
      <c r="A17" s="63" t="s">
        <v>60</v>
      </c>
      <c r="B17" s="2" t="s">
        <v>61</v>
      </c>
      <c r="C17" s="64">
        <v>50241405.189999998</v>
      </c>
    </row>
    <row r="18" spans="1:3">
      <c r="A18" s="63" t="s">
        <v>62</v>
      </c>
      <c r="B18" s="2" t="s">
        <v>63</v>
      </c>
      <c r="C18" s="64">
        <v>0</v>
      </c>
    </row>
    <row r="19" spans="1:3">
      <c r="A19" s="63" t="s">
        <v>64</v>
      </c>
      <c r="B19" s="2" t="s">
        <v>65</v>
      </c>
      <c r="C19" s="64">
        <v>4517.3999999999996</v>
      </c>
    </row>
    <row r="20" spans="1:3">
      <c r="A20" s="63" t="s">
        <v>66</v>
      </c>
      <c r="B20" s="2" t="s">
        <v>67</v>
      </c>
      <c r="C20" s="64">
        <v>3191949.25</v>
      </c>
    </row>
    <row r="21" spans="1:3">
      <c r="A21" s="63" t="s">
        <v>68</v>
      </c>
      <c r="B21" s="2" t="s">
        <v>69</v>
      </c>
      <c r="C21" s="64">
        <v>27398063.43</v>
      </c>
    </row>
    <row r="22" spans="1:3">
      <c r="A22" s="63" t="s">
        <v>70</v>
      </c>
      <c r="B22" s="2" t="s">
        <v>71</v>
      </c>
      <c r="C22" s="64">
        <v>737997.9</v>
      </c>
    </row>
    <row r="23" spans="1:3" ht="15">
      <c r="A23" s="60" t="s">
        <v>72</v>
      </c>
      <c r="B23" s="61" t="s">
        <v>73</v>
      </c>
      <c r="C23" s="72"/>
    </row>
    <row r="24" spans="1:3">
      <c r="A24" s="63" t="s">
        <v>74</v>
      </c>
      <c r="B24" s="2" t="s">
        <v>75</v>
      </c>
      <c r="C24" s="64">
        <v>1879.63</v>
      </c>
    </row>
    <row r="25" spans="1:3">
      <c r="A25" s="63" t="s">
        <v>76</v>
      </c>
      <c r="B25" s="2" t="s">
        <v>77</v>
      </c>
      <c r="C25" s="64">
        <v>630.28</v>
      </c>
    </row>
    <row r="26" spans="1:3">
      <c r="A26" s="63" t="s">
        <v>78</v>
      </c>
      <c r="B26" s="2" t="s">
        <v>79</v>
      </c>
      <c r="C26" s="64">
        <v>0</v>
      </c>
    </row>
    <row r="27" spans="1:3" ht="15">
      <c r="A27" s="60" t="s">
        <v>80</v>
      </c>
      <c r="B27" s="61" t="s">
        <v>81</v>
      </c>
      <c r="C27" s="72"/>
    </row>
    <row r="28" spans="1:3">
      <c r="A28" s="63" t="s">
        <v>82</v>
      </c>
      <c r="B28" s="2" t="s">
        <v>81</v>
      </c>
      <c r="C28" s="64">
        <v>155286.74</v>
      </c>
    </row>
    <row r="29" spans="1:3" ht="15">
      <c r="A29" s="60" t="s">
        <v>83</v>
      </c>
      <c r="B29" s="61" t="s">
        <v>84</v>
      </c>
      <c r="C29" s="72"/>
    </row>
    <row r="30" spans="1:3">
      <c r="A30" s="63" t="s">
        <v>85</v>
      </c>
      <c r="B30" s="2" t="s">
        <v>84</v>
      </c>
      <c r="C30" s="64">
        <v>174697.44</v>
      </c>
    </row>
    <row r="31" spans="1:3" ht="15">
      <c r="A31" s="60" t="s">
        <v>86</v>
      </c>
      <c r="B31" s="61" t="s">
        <v>87</v>
      </c>
      <c r="C31" s="72"/>
    </row>
    <row r="32" spans="1:3">
      <c r="A32" s="81" t="s">
        <v>88</v>
      </c>
      <c r="B32" s="73" t="s">
        <v>89</v>
      </c>
      <c r="C32" s="82">
        <v>192331168.05000001</v>
      </c>
    </row>
    <row r="33" spans="1:3" ht="15">
      <c r="A33" s="60" t="s">
        <v>90</v>
      </c>
      <c r="B33" s="61" t="s">
        <v>91</v>
      </c>
      <c r="C33" s="72"/>
    </row>
    <row r="34" spans="1:3">
      <c r="A34" s="63" t="s">
        <v>92</v>
      </c>
      <c r="B34" s="2" t="s">
        <v>93</v>
      </c>
      <c r="C34" s="64">
        <v>-242277.14</v>
      </c>
    </row>
    <row r="35" spans="1:3">
      <c r="A35" s="63" t="s">
        <v>94</v>
      </c>
      <c r="B35" s="2" t="s">
        <v>95</v>
      </c>
      <c r="C35" s="64">
        <v>0</v>
      </c>
    </row>
    <row r="36" spans="1:3" ht="15">
      <c r="A36" s="60" t="s">
        <v>96</v>
      </c>
      <c r="B36" s="61" t="s">
        <v>97</v>
      </c>
      <c r="C36" s="72"/>
    </row>
    <row r="37" spans="1:3">
      <c r="A37" s="63" t="s">
        <v>98</v>
      </c>
      <c r="B37" s="2" t="s">
        <v>97</v>
      </c>
      <c r="C37" s="64">
        <v>588154.12</v>
      </c>
    </row>
    <row r="38" spans="1:3" ht="15">
      <c r="A38" s="60" t="s">
        <v>99</v>
      </c>
      <c r="B38" s="61" t="s">
        <v>100</v>
      </c>
      <c r="C38" s="72"/>
    </row>
    <row r="39" spans="1:3">
      <c r="A39" s="63" t="s">
        <v>101</v>
      </c>
      <c r="B39" s="2" t="s">
        <v>100</v>
      </c>
      <c r="C39" s="64">
        <v>0</v>
      </c>
    </row>
    <row r="40" spans="1:3">
      <c r="A40" s="63" t="s">
        <v>102</v>
      </c>
      <c r="B40" s="2" t="s">
        <v>103</v>
      </c>
      <c r="C40" s="64">
        <v>0</v>
      </c>
    </row>
    <row r="41" spans="1:3" ht="15">
      <c r="A41" s="60" t="s">
        <v>104</v>
      </c>
      <c r="B41" s="61" t="s">
        <v>105</v>
      </c>
      <c r="C41" s="72"/>
    </row>
    <row r="42" spans="1:3">
      <c r="A42" s="63" t="s">
        <v>106</v>
      </c>
      <c r="B42" s="2" t="s">
        <v>107</v>
      </c>
      <c r="C42" s="64">
        <v>0</v>
      </c>
    </row>
    <row r="43" spans="1:3">
      <c r="A43" s="63" t="s">
        <v>108</v>
      </c>
      <c r="B43" s="2" t="s">
        <v>109</v>
      </c>
      <c r="C43" s="64">
        <v>0</v>
      </c>
    </row>
    <row r="44" spans="1:3" ht="15">
      <c r="A44" s="60" t="s">
        <v>110</v>
      </c>
      <c r="B44" s="61" t="s">
        <v>111</v>
      </c>
      <c r="C44" s="72"/>
    </row>
    <row r="45" spans="1:3">
      <c r="A45" s="63" t="s">
        <v>112</v>
      </c>
      <c r="B45" s="2" t="s">
        <v>113</v>
      </c>
      <c r="C45" s="64">
        <v>605366024.37</v>
      </c>
    </row>
    <row r="46" spans="1:3" ht="15">
      <c r="A46" s="60" t="s">
        <v>114</v>
      </c>
      <c r="B46" s="61" t="s">
        <v>115</v>
      </c>
      <c r="C46" s="72"/>
    </row>
    <row r="47" spans="1:3">
      <c r="A47" s="63" t="s">
        <v>116</v>
      </c>
      <c r="B47" s="2" t="s">
        <v>117</v>
      </c>
      <c r="C47" s="64">
        <v>0</v>
      </c>
    </row>
    <row r="48" spans="1:3">
      <c r="A48" s="63" t="s">
        <v>118</v>
      </c>
      <c r="B48" s="2" t="s">
        <v>119</v>
      </c>
      <c r="C48" s="64">
        <v>74.44</v>
      </c>
    </row>
    <row r="49" spans="1:3" ht="15">
      <c r="A49" s="60" t="s">
        <v>120</v>
      </c>
      <c r="B49" s="61" t="s">
        <v>87</v>
      </c>
      <c r="C49" s="72"/>
    </row>
    <row r="50" spans="1:3">
      <c r="A50" s="63" t="s">
        <v>121</v>
      </c>
      <c r="B50" s="2" t="s">
        <v>122</v>
      </c>
      <c r="C50" s="64">
        <v>605711975.78999996</v>
      </c>
    </row>
    <row r="51" spans="1:3">
      <c r="A51" s="63" t="s">
        <v>123</v>
      </c>
      <c r="B51" s="2" t="s">
        <v>124</v>
      </c>
      <c r="C51" s="64">
        <v>798043143.84000003</v>
      </c>
    </row>
    <row r="52" spans="1:3" ht="15">
      <c r="A52" s="74"/>
      <c r="B52" s="75"/>
      <c r="C52" s="76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31.12.2021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49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95" t="s">
        <v>28</v>
      </c>
      <c r="B1" s="96"/>
      <c r="C1" s="96"/>
      <c r="D1" s="5"/>
    </row>
    <row r="2" spans="1:4" ht="20.100000000000001" customHeight="1">
      <c r="A2" s="11" t="s">
        <v>1</v>
      </c>
      <c r="B2" s="10" t="s">
        <v>0</v>
      </c>
      <c r="C2" s="8" t="s">
        <v>29</v>
      </c>
      <c r="D2" s="5"/>
    </row>
    <row r="3" spans="1:4" ht="15">
      <c r="A3" s="61" t="s">
        <v>125</v>
      </c>
      <c r="B3" s="61" t="s">
        <v>126</v>
      </c>
      <c r="C3" s="62"/>
    </row>
    <row r="4" spans="1:4">
      <c r="A4" s="63" t="s">
        <v>127</v>
      </c>
      <c r="B4" s="2" t="s">
        <v>128</v>
      </c>
      <c r="C4" s="64">
        <v>22266130.300000001</v>
      </c>
    </row>
    <row r="5" spans="1:4">
      <c r="A5" s="63" t="s">
        <v>129</v>
      </c>
      <c r="B5" s="2" t="s">
        <v>130</v>
      </c>
      <c r="C5" s="64">
        <v>46699815.5</v>
      </c>
    </row>
    <row r="6" spans="1:4">
      <c r="A6" s="63" t="s">
        <v>131</v>
      </c>
      <c r="B6" s="2" t="s">
        <v>132</v>
      </c>
      <c r="C6" s="64">
        <v>33462539.559999999</v>
      </c>
    </row>
    <row r="7" spans="1:4">
      <c r="A7" s="63" t="s">
        <v>133</v>
      </c>
      <c r="B7" s="2" t="s">
        <v>134</v>
      </c>
      <c r="C7" s="64">
        <v>19268664.68</v>
      </c>
    </row>
    <row r="8" spans="1:4">
      <c r="A8" s="77" t="s">
        <v>135</v>
      </c>
      <c r="B8" s="65" t="s">
        <v>136</v>
      </c>
      <c r="C8" s="66"/>
    </row>
    <row r="9" spans="1:4">
      <c r="A9" s="63" t="s">
        <v>137</v>
      </c>
      <c r="B9" s="2" t="s">
        <v>138</v>
      </c>
      <c r="C9" s="64">
        <v>2131.5</v>
      </c>
    </row>
    <row r="10" spans="1:4" ht="15">
      <c r="A10" s="59" t="s">
        <v>125</v>
      </c>
      <c r="B10" s="78" t="s">
        <v>139</v>
      </c>
      <c r="C10" s="79">
        <v>121699281.53999999</v>
      </c>
    </row>
    <row r="11" spans="1:4" ht="15">
      <c r="A11" s="61" t="s">
        <v>140</v>
      </c>
      <c r="B11" s="61" t="s">
        <v>141</v>
      </c>
      <c r="C11" s="62"/>
    </row>
    <row r="12" spans="1:4">
      <c r="A12" s="63" t="s">
        <v>142</v>
      </c>
      <c r="B12" s="2" t="s">
        <v>143</v>
      </c>
      <c r="C12" s="64">
        <v>83920610.319999993</v>
      </c>
    </row>
    <row r="13" spans="1:4">
      <c r="A13" s="63" t="s">
        <v>144</v>
      </c>
      <c r="B13" s="2" t="s">
        <v>145</v>
      </c>
      <c r="C13" s="64">
        <v>90864979.689999998</v>
      </c>
    </row>
    <row r="14" spans="1:4">
      <c r="A14" s="63" t="s">
        <v>146</v>
      </c>
      <c r="B14" s="2" t="s">
        <v>147</v>
      </c>
      <c r="C14" s="64">
        <v>43284005.25</v>
      </c>
    </row>
    <row r="15" spans="1:4">
      <c r="A15" s="63" t="s">
        <v>148</v>
      </c>
      <c r="B15" s="2" t="s">
        <v>149</v>
      </c>
      <c r="C15" s="64">
        <v>17572575.43</v>
      </c>
    </row>
    <row r="16" spans="1:4" ht="15">
      <c r="A16" s="59" t="s">
        <v>140</v>
      </c>
      <c r="B16" s="78" t="s">
        <v>139</v>
      </c>
      <c r="C16" s="79">
        <v>235642170.69</v>
      </c>
    </row>
    <row r="17" spans="1:3" ht="15">
      <c r="A17" s="61" t="s">
        <v>150</v>
      </c>
      <c r="B17" s="61" t="s">
        <v>151</v>
      </c>
      <c r="C17" s="62"/>
    </row>
    <row r="18" spans="1:3">
      <c r="A18" s="63" t="s">
        <v>152</v>
      </c>
      <c r="B18" s="2" t="s">
        <v>151</v>
      </c>
      <c r="C18" s="64">
        <v>24221735.489999998</v>
      </c>
    </row>
    <row r="19" spans="1:3" ht="15">
      <c r="A19" s="59" t="s">
        <v>150</v>
      </c>
      <c r="B19" s="78" t="s">
        <v>139</v>
      </c>
      <c r="C19" s="79">
        <v>24221735.489999998</v>
      </c>
    </row>
    <row r="20" spans="1:3" ht="15">
      <c r="A20" s="61" t="s">
        <v>153</v>
      </c>
      <c r="B20" s="61" t="s">
        <v>154</v>
      </c>
      <c r="C20" s="62"/>
    </row>
    <row r="21" spans="1:3">
      <c r="A21" s="63" t="s">
        <v>155</v>
      </c>
      <c r="B21" s="2" t="s">
        <v>156</v>
      </c>
      <c r="C21" s="64">
        <v>7360685.3300000001</v>
      </c>
    </row>
    <row r="22" spans="1:3">
      <c r="A22" s="77" t="s">
        <v>157</v>
      </c>
      <c r="B22" s="65" t="s">
        <v>158</v>
      </c>
      <c r="C22" s="66"/>
    </row>
    <row r="23" spans="1:3">
      <c r="A23" s="63" t="s">
        <v>159</v>
      </c>
      <c r="B23" s="2" t="s">
        <v>160</v>
      </c>
      <c r="C23" s="64">
        <v>4408810.5599999996</v>
      </c>
    </row>
    <row r="24" spans="1:3">
      <c r="A24" s="63" t="s">
        <v>161</v>
      </c>
      <c r="B24" s="2" t="s">
        <v>162</v>
      </c>
      <c r="C24" s="64">
        <v>2129827.63</v>
      </c>
    </row>
    <row r="25" spans="1:3">
      <c r="A25" s="63" t="s">
        <v>163</v>
      </c>
      <c r="B25" s="2" t="s">
        <v>164</v>
      </c>
      <c r="C25" s="64">
        <v>67386.03</v>
      </c>
    </row>
    <row r="26" spans="1:3">
      <c r="A26" s="63" t="s">
        <v>165</v>
      </c>
      <c r="B26" s="2" t="s">
        <v>166</v>
      </c>
      <c r="C26" s="64">
        <v>123195.7</v>
      </c>
    </row>
    <row r="27" spans="1:3">
      <c r="A27" s="71" t="s">
        <v>157</v>
      </c>
      <c r="B27" s="69" t="s">
        <v>49</v>
      </c>
      <c r="C27" s="70">
        <v>6729219.9199999999</v>
      </c>
    </row>
    <row r="28" spans="1:3">
      <c r="A28" s="77" t="s">
        <v>167</v>
      </c>
      <c r="B28" s="65" t="s">
        <v>168</v>
      </c>
      <c r="C28" s="66"/>
    </row>
    <row r="29" spans="1:3">
      <c r="A29" s="63" t="s">
        <v>169</v>
      </c>
      <c r="B29" s="2" t="s">
        <v>170</v>
      </c>
      <c r="C29" s="64">
        <v>10586556.960000001</v>
      </c>
    </row>
    <row r="30" spans="1:3">
      <c r="A30" s="63" t="s">
        <v>171</v>
      </c>
      <c r="B30" s="2" t="s">
        <v>172</v>
      </c>
      <c r="C30" s="64">
        <v>1258615.26</v>
      </c>
    </row>
    <row r="31" spans="1:3">
      <c r="A31" s="71" t="s">
        <v>167</v>
      </c>
      <c r="B31" s="69" t="s">
        <v>49</v>
      </c>
      <c r="C31" s="70">
        <v>11845172.220000001</v>
      </c>
    </row>
    <row r="32" spans="1:3" ht="15">
      <c r="A32" s="59" t="s">
        <v>153</v>
      </c>
      <c r="B32" s="78" t="s">
        <v>139</v>
      </c>
      <c r="C32" s="79">
        <v>25935077.470000003</v>
      </c>
    </row>
    <row r="33" spans="1:3" ht="15">
      <c r="A33" s="61" t="s">
        <v>173</v>
      </c>
      <c r="B33" s="61" t="s">
        <v>174</v>
      </c>
      <c r="C33" s="62"/>
    </row>
    <row r="34" spans="1:3">
      <c r="A34" s="63" t="s">
        <v>175</v>
      </c>
      <c r="B34" s="2" t="s">
        <v>176</v>
      </c>
      <c r="C34" s="64">
        <v>0</v>
      </c>
    </row>
    <row r="35" spans="1:3" ht="15">
      <c r="A35" s="75" t="s">
        <v>173</v>
      </c>
      <c r="B35" s="83" t="s">
        <v>139</v>
      </c>
      <c r="C35" s="84">
        <v>0</v>
      </c>
    </row>
    <row r="36" spans="1:3" ht="15">
      <c r="A36" s="61" t="s">
        <v>177</v>
      </c>
      <c r="B36" s="61" t="s">
        <v>178</v>
      </c>
      <c r="C36" s="62"/>
    </row>
    <row r="37" spans="1:3">
      <c r="A37" s="77" t="s">
        <v>179</v>
      </c>
      <c r="B37" s="65" t="s">
        <v>180</v>
      </c>
      <c r="C37" s="66"/>
    </row>
    <row r="38" spans="1:3">
      <c r="A38" s="63" t="s">
        <v>181</v>
      </c>
      <c r="B38" s="2" t="s">
        <v>182</v>
      </c>
      <c r="C38" s="64">
        <v>65586878.380000003</v>
      </c>
    </row>
    <row r="39" spans="1:3">
      <c r="A39" s="63" t="s">
        <v>183</v>
      </c>
      <c r="B39" s="2" t="s">
        <v>184</v>
      </c>
      <c r="C39" s="64">
        <v>174517.18</v>
      </c>
    </row>
    <row r="40" spans="1:3">
      <c r="A40" s="63" t="s">
        <v>185</v>
      </c>
      <c r="B40" s="2" t="s">
        <v>186</v>
      </c>
      <c r="C40" s="64">
        <v>32332.880000000001</v>
      </c>
    </row>
    <row r="41" spans="1:3">
      <c r="A41" s="63" t="s">
        <v>187</v>
      </c>
      <c r="B41" s="2" t="s">
        <v>188</v>
      </c>
      <c r="C41" s="64">
        <v>28159.19</v>
      </c>
    </row>
    <row r="42" spans="1:3">
      <c r="A42" s="71" t="s">
        <v>179</v>
      </c>
      <c r="B42" s="69" t="s">
        <v>49</v>
      </c>
      <c r="C42" s="70">
        <v>65821887.630000003</v>
      </c>
    </row>
    <row r="43" spans="1:3">
      <c r="A43" s="77" t="s">
        <v>189</v>
      </c>
      <c r="B43" s="65" t="s">
        <v>87</v>
      </c>
      <c r="C43" s="66"/>
    </row>
    <row r="44" spans="1:3">
      <c r="A44" s="63" t="s">
        <v>190</v>
      </c>
      <c r="B44" s="2" t="s">
        <v>191</v>
      </c>
      <c r="C44" s="64">
        <v>155358.85999999999</v>
      </c>
    </row>
    <row r="45" spans="1:3">
      <c r="A45" s="77" t="s">
        <v>192</v>
      </c>
      <c r="B45" s="65" t="s">
        <v>193</v>
      </c>
      <c r="C45" s="66"/>
    </row>
    <row r="46" spans="1:3">
      <c r="A46" s="63" t="s">
        <v>194</v>
      </c>
      <c r="B46" s="2" t="s">
        <v>195</v>
      </c>
      <c r="C46" s="64">
        <v>196612.17</v>
      </c>
    </row>
    <row r="47" spans="1:3">
      <c r="A47" s="63" t="s">
        <v>196</v>
      </c>
      <c r="B47" s="2" t="s">
        <v>197</v>
      </c>
      <c r="C47" s="64">
        <v>34586.75</v>
      </c>
    </row>
    <row r="48" spans="1:3">
      <c r="A48" s="63" t="s">
        <v>198</v>
      </c>
      <c r="B48" s="2" t="s">
        <v>199</v>
      </c>
      <c r="C48" s="64">
        <v>597.4</v>
      </c>
    </row>
    <row r="49" spans="1:3">
      <c r="A49" s="63" t="s">
        <v>200</v>
      </c>
      <c r="B49" s="2" t="s">
        <v>201</v>
      </c>
      <c r="C49" s="64">
        <v>28926.65</v>
      </c>
    </row>
    <row r="50" spans="1:3">
      <c r="A50" s="63" t="s">
        <v>202</v>
      </c>
      <c r="B50" s="2" t="s">
        <v>203</v>
      </c>
      <c r="C50" s="64">
        <v>185.78</v>
      </c>
    </row>
    <row r="51" spans="1:3">
      <c r="A51" s="63" t="s">
        <v>204</v>
      </c>
      <c r="B51" s="2" t="s">
        <v>205</v>
      </c>
      <c r="C51" s="64">
        <v>4527.07</v>
      </c>
    </row>
    <row r="52" spans="1:3">
      <c r="A52" s="63" t="s">
        <v>206</v>
      </c>
      <c r="B52" s="2" t="s">
        <v>207</v>
      </c>
      <c r="C52" s="64">
        <v>1231.52</v>
      </c>
    </row>
    <row r="53" spans="1:3">
      <c r="A53" s="71" t="s">
        <v>192</v>
      </c>
      <c r="B53" s="69" t="s">
        <v>49</v>
      </c>
      <c r="C53" s="70">
        <v>266667.34000000003</v>
      </c>
    </row>
    <row r="54" spans="1:3" ht="15">
      <c r="A54" s="59" t="s">
        <v>177</v>
      </c>
      <c r="B54" s="78" t="s">
        <v>139</v>
      </c>
      <c r="C54" s="79">
        <v>66243913.830000006</v>
      </c>
    </row>
    <row r="55" spans="1:3" ht="15">
      <c r="A55" s="61" t="s">
        <v>208</v>
      </c>
      <c r="B55" s="61" t="s">
        <v>209</v>
      </c>
      <c r="C55" s="62"/>
    </row>
    <row r="56" spans="1:3">
      <c r="A56" s="63" t="s">
        <v>210</v>
      </c>
      <c r="B56" s="2" t="s">
        <v>211</v>
      </c>
      <c r="C56" s="64">
        <v>2950378.26</v>
      </c>
    </row>
    <row r="57" spans="1:3">
      <c r="A57" s="63" t="s">
        <v>212</v>
      </c>
      <c r="B57" s="2" t="s">
        <v>213</v>
      </c>
      <c r="C57" s="64">
        <v>36268.699999999997</v>
      </c>
    </row>
    <row r="58" spans="1:3" ht="15">
      <c r="A58" s="59" t="s">
        <v>208</v>
      </c>
      <c r="B58" s="78" t="s">
        <v>139</v>
      </c>
      <c r="C58" s="79">
        <v>2986646.96</v>
      </c>
    </row>
    <row r="59" spans="1:3" ht="30">
      <c r="A59" s="61" t="s">
        <v>214</v>
      </c>
      <c r="B59" s="61" t="s">
        <v>215</v>
      </c>
      <c r="C59" s="62"/>
    </row>
    <row r="60" spans="1:3">
      <c r="A60" s="77" t="s">
        <v>216</v>
      </c>
      <c r="B60" s="65" t="s">
        <v>217</v>
      </c>
      <c r="C60" s="66"/>
    </row>
    <row r="61" spans="1:3">
      <c r="A61" s="63" t="s">
        <v>218</v>
      </c>
      <c r="B61" s="2" t="s">
        <v>219</v>
      </c>
      <c r="C61" s="64">
        <v>17066057.48</v>
      </c>
    </row>
    <row r="62" spans="1:3">
      <c r="A62" s="63" t="s">
        <v>220</v>
      </c>
      <c r="B62" s="2" t="s">
        <v>221</v>
      </c>
      <c r="C62" s="64">
        <v>2358683.73</v>
      </c>
    </row>
    <row r="63" spans="1:3">
      <c r="A63" s="63" t="s">
        <v>222</v>
      </c>
      <c r="B63" s="2" t="s">
        <v>223</v>
      </c>
      <c r="C63" s="64">
        <v>783863.52</v>
      </c>
    </row>
    <row r="64" spans="1:3">
      <c r="A64" s="71" t="s">
        <v>216</v>
      </c>
      <c r="B64" s="69" t="s">
        <v>49</v>
      </c>
      <c r="C64" s="70">
        <v>20208604.73</v>
      </c>
    </row>
    <row r="65" spans="1:3">
      <c r="A65" s="77" t="s">
        <v>224</v>
      </c>
      <c r="B65" s="65" t="s">
        <v>225</v>
      </c>
      <c r="C65" s="66"/>
    </row>
    <row r="66" spans="1:3">
      <c r="A66" s="63" t="s">
        <v>226</v>
      </c>
      <c r="B66" s="2" t="s">
        <v>225</v>
      </c>
      <c r="C66" s="64">
        <v>53255.19</v>
      </c>
    </row>
    <row r="67" spans="1:3">
      <c r="A67" s="63" t="s">
        <v>227</v>
      </c>
      <c r="B67" s="2" t="s">
        <v>228</v>
      </c>
      <c r="C67" s="64">
        <v>0</v>
      </c>
    </row>
    <row r="68" spans="1:3">
      <c r="A68" s="85" t="s">
        <v>224</v>
      </c>
      <c r="B68" s="86" t="s">
        <v>49</v>
      </c>
      <c r="C68" s="87">
        <v>53255.19</v>
      </c>
    </row>
    <row r="69" spans="1:3">
      <c r="A69" s="71" t="s">
        <v>229</v>
      </c>
      <c r="B69" s="2" t="s">
        <v>230</v>
      </c>
    </row>
    <row r="70" spans="1:3">
      <c r="A70" s="63" t="s">
        <v>231</v>
      </c>
      <c r="B70" s="2" t="s">
        <v>232</v>
      </c>
      <c r="C70" s="64">
        <v>9360.25</v>
      </c>
    </row>
    <row r="71" spans="1:3">
      <c r="A71" s="63" t="s">
        <v>233</v>
      </c>
      <c r="B71" s="2" t="s">
        <v>234</v>
      </c>
      <c r="C71" s="64">
        <v>34199.589999999997</v>
      </c>
    </row>
    <row r="72" spans="1:3">
      <c r="A72" s="71" t="s">
        <v>229</v>
      </c>
      <c r="B72" s="69" t="s">
        <v>49</v>
      </c>
      <c r="C72" s="70">
        <v>43559.839999999997</v>
      </c>
    </row>
    <row r="73" spans="1:3">
      <c r="A73" s="77" t="s">
        <v>235</v>
      </c>
      <c r="B73" s="65" t="s">
        <v>236</v>
      </c>
      <c r="C73" s="66"/>
    </row>
    <row r="74" spans="1:3">
      <c r="A74" s="63" t="s">
        <v>237</v>
      </c>
      <c r="B74" s="2" t="s">
        <v>238</v>
      </c>
      <c r="C74" s="64">
        <v>30331.7</v>
      </c>
    </row>
    <row r="75" spans="1:3">
      <c r="A75" s="63" t="s">
        <v>239</v>
      </c>
      <c r="B75" s="2" t="s">
        <v>240</v>
      </c>
      <c r="C75" s="64">
        <v>24489.71</v>
      </c>
    </row>
    <row r="76" spans="1:3">
      <c r="A76" s="63" t="s">
        <v>241</v>
      </c>
      <c r="B76" s="2" t="s">
        <v>242</v>
      </c>
      <c r="C76" s="64">
        <v>3261153.8</v>
      </c>
    </row>
    <row r="77" spans="1:3">
      <c r="A77" s="63" t="s">
        <v>243</v>
      </c>
      <c r="B77" s="2" t="s">
        <v>244</v>
      </c>
      <c r="C77" s="64">
        <v>460361.25</v>
      </c>
    </row>
    <row r="78" spans="1:3">
      <c r="A78" s="63" t="s">
        <v>245</v>
      </c>
      <c r="B78" s="2" t="s">
        <v>246</v>
      </c>
      <c r="C78" s="64">
        <v>227765.46</v>
      </c>
    </row>
    <row r="79" spans="1:3">
      <c r="A79" s="71" t="s">
        <v>235</v>
      </c>
      <c r="B79" s="69" t="s">
        <v>49</v>
      </c>
      <c r="C79" s="70">
        <v>4004101.92</v>
      </c>
    </row>
    <row r="80" spans="1:3">
      <c r="A80" s="77" t="s">
        <v>247</v>
      </c>
      <c r="B80" s="65" t="s">
        <v>248</v>
      </c>
      <c r="C80" s="66"/>
    </row>
    <row r="81" spans="1:3">
      <c r="A81" s="63" t="s">
        <v>249</v>
      </c>
      <c r="B81" s="2" t="s">
        <v>250</v>
      </c>
      <c r="C81" s="64">
        <v>3348721.03</v>
      </c>
    </row>
    <row r="82" spans="1:3">
      <c r="A82" s="63" t="s">
        <v>251</v>
      </c>
      <c r="B82" s="2" t="s">
        <v>252</v>
      </c>
      <c r="C82" s="64">
        <v>2611620.23</v>
      </c>
    </row>
    <row r="83" spans="1:3">
      <c r="A83" s="63" t="s">
        <v>253</v>
      </c>
      <c r="B83" s="2" t="s">
        <v>254</v>
      </c>
      <c r="C83" s="64">
        <v>22517320.859999999</v>
      </c>
    </row>
    <row r="84" spans="1:3" ht="25.5">
      <c r="A84" s="63" t="s">
        <v>255</v>
      </c>
      <c r="B84" s="2" t="s">
        <v>256</v>
      </c>
      <c r="C84" s="64">
        <v>2581444.9500000002</v>
      </c>
    </row>
    <row r="85" spans="1:3">
      <c r="A85" s="63" t="s">
        <v>257</v>
      </c>
      <c r="B85" s="2" t="s">
        <v>258</v>
      </c>
      <c r="C85" s="64">
        <v>298153.48</v>
      </c>
    </row>
    <row r="86" spans="1:3">
      <c r="A86" s="71" t="s">
        <v>247</v>
      </c>
      <c r="B86" s="69" t="s">
        <v>49</v>
      </c>
      <c r="C86" s="70">
        <v>31357260.549999997</v>
      </c>
    </row>
    <row r="87" spans="1:3">
      <c r="A87" s="77" t="s">
        <v>259</v>
      </c>
      <c r="B87" s="65" t="s">
        <v>260</v>
      </c>
      <c r="C87" s="66"/>
    </row>
    <row r="88" spans="1:3">
      <c r="A88" s="63" t="s">
        <v>261</v>
      </c>
      <c r="B88" s="2" t="s">
        <v>262</v>
      </c>
      <c r="C88" s="64">
        <v>3231691.2</v>
      </c>
    </row>
    <row r="89" spans="1:3">
      <c r="A89" s="63" t="s">
        <v>263</v>
      </c>
      <c r="B89" s="2" t="s">
        <v>264</v>
      </c>
      <c r="C89" s="64">
        <v>4109861.11</v>
      </c>
    </row>
    <row r="90" spans="1:3">
      <c r="A90" s="63" t="s">
        <v>265</v>
      </c>
      <c r="B90" s="2" t="s">
        <v>266</v>
      </c>
      <c r="C90" s="64">
        <v>246477.13</v>
      </c>
    </row>
    <row r="91" spans="1:3">
      <c r="A91" s="63" t="s">
        <v>267</v>
      </c>
      <c r="B91" s="2" t="s">
        <v>268</v>
      </c>
      <c r="C91" s="64">
        <v>4250093.0199999996</v>
      </c>
    </row>
    <row r="92" spans="1:3">
      <c r="A92" s="63" t="s">
        <v>269</v>
      </c>
      <c r="B92" s="2" t="s">
        <v>270</v>
      </c>
      <c r="C92" s="64">
        <v>7648544.1900000004</v>
      </c>
    </row>
    <row r="93" spans="1:3">
      <c r="A93" s="63" t="s">
        <v>271</v>
      </c>
      <c r="B93" s="2" t="s">
        <v>272</v>
      </c>
      <c r="C93" s="64">
        <v>8559298.3300000001</v>
      </c>
    </row>
    <row r="94" spans="1:3">
      <c r="A94" s="63" t="s">
        <v>273</v>
      </c>
      <c r="B94" s="2" t="s">
        <v>274</v>
      </c>
      <c r="C94" s="64">
        <v>34812.32</v>
      </c>
    </row>
    <row r="95" spans="1:3">
      <c r="A95" s="63" t="s">
        <v>275</v>
      </c>
      <c r="B95" s="2" t="s">
        <v>276</v>
      </c>
      <c r="C95" s="64">
        <v>19639.150000000001</v>
      </c>
    </row>
    <row r="96" spans="1:3">
      <c r="A96" s="63" t="s">
        <v>277</v>
      </c>
      <c r="B96" s="2" t="s">
        <v>278</v>
      </c>
      <c r="C96" s="64">
        <v>18761.21</v>
      </c>
    </row>
    <row r="97" spans="1:3">
      <c r="A97" s="63" t="s">
        <v>279</v>
      </c>
      <c r="B97" s="2" t="s">
        <v>280</v>
      </c>
      <c r="C97" s="64">
        <v>491660.83</v>
      </c>
    </row>
    <row r="98" spans="1:3">
      <c r="A98" s="71" t="s">
        <v>259</v>
      </c>
      <c r="B98" s="69" t="s">
        <v>49</v>
      </c>
      <c r="C98" s="70">
        <v>28610838.490000002</v>
      </c>
    </row>
    <row r="99" spans="1:3">
      <c r="A99" s="81" t="s">
        <v>281</v>
      </c>
      <c r="B99" s="73" t="s">
        <v>282</v>
      </c>
      <c r="C99" s="82">
        <v>1173.06</v>
      </c>
    </row>
    <row r="100" spans="1:3">
      <c r="A100" s="71" t="s">
        <v>283</v>
      </c>
      <c r="B100" s="2" t="s">
        <v>284</v>
      </c>
    </row>
    <row r="101" spans="1:3">
      <c r="A101" s="63" t="s">
        <v>285</v>
      </c>
      <c r="B101" s="2" t="s">
        <v>286</v>
      </c>
      <c r="C101" s="64">
        <v>42530.55</v>
      </c>
    </row>
    <row r="102" spans="1:3">
      <c r="A102" s="63" t="s">
        <v>287</v>
      </c>
      <c r="B102" s="2" t="s">
        <v>288</v>
      </c>
      <c r="C102" s="64">
        <v>-54698.239999999998</v>
      </c>
    </row>
    <row r="103" spans="1:3">
      <c r="A103" s="63" t="s">
        <v>289</v>
      </c>
      <c r="B103" s="2" t="s">
        <v>290</v>
      </c>
      <c r="C103" s="64">
        <v>0</v>
      </c>
    </row>
    <row r="104" spans="1:3">
      <c r="A104" s="63" t="s">
        <v>291</v>
      </c>
      <c r="B104" s="2" t="s">
        <v>292</v>
      </c>
      <c r="C104" s="64">
        <v>1323.98</v>
      </c>
    </row>
    <row r="105" spans="1:3">
      <c r="A105" s="71" t="s">
        <v>283</v>
      </c>
      <c r="B105" s="69" t="s">
        <v>49</v>
      </c>
      <c r="C105" s="70">
        <v>-10843.709999999995</v>
      </c>
    </row>
    <row r="106" spans="1:3">
      <c r="A106" s="77" t="s">
        <v>293</v>
      </c>
      <c r="B106" s="65" t="s">
        <v>294</v>
      </c>
      <c r="C106" s="66"/>
    </row>
    <row r="107" spans="1:3">
      <c r="A107" s="63" t="s">
        <v>295</v>
      </c>
      <c r="B107" s="2" t="s">
        <v>296</v>
      </c>
      <c r="C107" s="64">
        <v>5448623.1100000003</v>
      </c>
    </row>
    <row r="108" spans="1:3">
      <c r="A108" s="63" t="s">
        <v>297</v>
      </c>
      <c r="B108" s="2" t="s">
        <v>298</v>
      </c>
      <c r="C108" s="64">
        <v>865385.11</v>
      </c>
    </row>
    <row r="109" spans="1:3">
      <c r="A109" s="63" t="s">
        <v>299</v>
      </c>
      <c r="B109" s="2" t="s">
        <v>300</v>
      </c>
      <c r="C109" s="64">
        <v>13726727.859999999</v>
      </c>
    </row>
    <row r="110" spans="1:3">
      <c r="A110" s="63" t="s">
        <v>301</v>
      </c>
      <c r="B110" s="2" t="s">
        <v>302</v>
      </c>
      <c r="C110" s="64">
        <v>78779.679999999993</v>
      </c>
    </row>
    <row r="111" spans="1:3">
      <c r="A111" s="63" t="s">
        <v>303</v>
      </c>
      <c r="B111" s="2" t="s">
        <v>304</v>
      </c>
      <c r="C111" s="64">
        <v>58267.89</v>
      </c>
    </row>
    <row r="112" spans="1:3">
      <c r="A112" s="71" t="s">
        <v>293</v>
      </c>
      <c r="B112" s="69" t="s">
        <v>49</v>
      </c>
      <c r="C112" s="70">
        <v>20177783.649999999</v>
      </c>
    </row>
    <row r="113" spans="1:3" ht="15">
      <c r="A113" s="59" t="s">
        <v>214</v>
      </c>
      <c r="B113" s="78" t="s">
        <v>139</v>
      </c>
      <c r="C113" s="79">
        <v>104445733.72000001</v>
      </c>
    </row>
    <row r="114" spans="1:3" ht="15">
      <c r="A114" s="61" t="s">
        <v>305</v>
      </c>
      <c r="B114" s="61" t="s">
        <v>306</v>
      </c>
      <c r="C114" s="62"/>
    </row>
    <row r="115" spans="1:3">
      <c r="A115" s="77" t="s">
        <v>307</v>
      </c>
      <c r="B115" s="65" t="s">
        <v>308</v>
      </c>
      <c r="C115" s="66"/>
    </row>
    <row r="116" spans="1:3" ht="25.5">
      <c r="A116" s="63" t="s">
        <v>309</v>
      </c>
      <c r="B116" s="2" t="s">
        <v>310</v>
      </c>
      <c r="C116" s="64">
        <v>58.64</v>
      </c>
    </row>
    <row r="117" spans="1:3">
      <c r="A117" s="63" t="s">
        <v>311</v>
      </c>
      <c r="B117" s="2" t="s">
        <v>312</v>
      </c>
      <c r="C117" s="64">
        <v>0</v>
      </c>
    </row>
    <row r="118" spans="1:3">
      <c r="A118" s="71" t="s">
        <v>307</v>
      </c>
      <c r="B118" s="69" t="s">
        <v>49</v>
      </c>
      <c r="C118" s="70">
        <v>58.64</v>
      </c>
    </row>
    <row r="119" spans="1:3">
      <c r="A119" s="77" t="s">
        <v>313</v>
      </c>
      <c r="B119" s="65" t="s">
        <v>87</v>
      </c>
      <c r="C119" s="66"/>
    </row>
    <row r="120" spans="1:3">
      <c r="A120" s="63" t="s">
        <v>314</v>
      </c>
      <c r="B120" s="2" t="s">
        <v>315</v>
      </c>
      <c r="C120" s="64">
        <v>0</v>
      </c>
    </row>
    <row r="121" spans="1:3">
      <c r="A121" s="77" t="s">
        <v>316</v>
      </c>
      <c r="B121" s="65" t="s">
        <v>87</v>
      </c>
      <c r="C121" s="66"/>
    </row>
    <row r="122" spans="1:3">
      <c r="A122" s="63" t="s">
        <v>317</v>
      </c>
      <c r="B122" s="2" t="s">
        <v>318</v>
      </c>
      <c r="C122" s="64">
        <v>2500</v>
      </c>
    </row>
    <row r="123" spans="1:3">
      <c r="A123" s="77" t="s">
        <v>319</v>
      </c>
      <c r="B123" s="65" t="s">
        <v>87</v>
      </c>
      <c r="C123" s="66"/>
    </row>
    <row r="124" spans="1:3">
      <c r="A124" s="63" t="s">
        <v>320</v>
      </c>
      <c r="B124" s="2" t="s">
        <v>321</v>
      </c>
      <c r="C124" s="64">
        <v>788813.18</v>
      </c>
    </row>
    <row r="125" spans="1:3">
      <c r="A125" s="77" t="s">
        <v>322</v>
      </c>
      <c r="B125" s="65" t="s">
        <v>87</v>
      </c>
      <c r="C125" s="66"/>
    </row>
    <row r="126" spans="1:3">
      <c r="A126" s="63" t="s">
        <v>323</v>
      </c>
      <c r="B126" s="2" t="s">
        <v>324</v>
      </c>
      <c r="C126" s="64">
        <v>0</v>
      </c>
    </row>
    <row r="127" spans="1:3" ht="15">
      <c r="A127" s="59" t="s">
        <v>305</v>
      </c>
      <c r="B127" s="78" t="s">
        <v>139</v>
      </c>
      <c r="C127" s="79">
        <v>791371.82000000007</v>
      </c>
    </row>
    <row r="128" spans="1:3" ht="15">
      <c r="A128" s="61" t="s">
        <v>325</v>
      </c>
      <c r="B128" s="61" t="s">
        <v>326</v>
      </c>
      <c r="C128" s="62"/>
    </row>
    <row r="129" spans="1:3">
      <c r="A129" s="77" t="s">
        <v>327</v>
      </c>
      <c r="B129" s="65" t="s">
        <v>328</v>
      </c>
      <c r="C129" s="66"/>
    </row>
    <row r="130" spans="1:3">
      <c r="A130" s="63" t="s">
        <v>329</v>
      </c>
      <c r="B130" s="2" t="s">
        <v>330</v>
      </c>
      <c r="C130" s="64">
        <v>731910.68</v>
      </c>
    </row>
    <row r="131" spans="1:3">
      <c r="A131" s="63" t="s">
        <v>331</v>
      </c>
      <c r="B131" s="2" t="s">
        <v>332</v>
      </c>
      <c r="C131" s="64">
        <v>456079.8</v>
      </c>
    </row>
    <row r="132" spans="1:3">
      <c r="A132" s="85" t="s">
        <v>327</v>
      </c>
      <c r="B132" s="86" t="s">
        <v>49</v>
      </c>
      <c r="C132" s="87">
        <v>1187990.48</v>
      </c>
    </row>
    <row r="133" spans="1:3">
      <c r="A133" s="71" t="s">
        <v>333</v>
      </c>
      <c r="B133" s="2" t="s">
        <v>334</v>
      </c>
    </row>
    <row r="134" spans="1:3">
      <c r="A134" s="63" t="s">
        <v>335</v>
      </c>
      <c r="B134" s="2" t="s">
        <v>336</v>
      </c>
      <c r="C134" s="64">
        <v>8807.02</v>
      </c>
    </row>
    <row r="135" spans="1:3">
      <c r="A135" s="63" t="s">
        <v>337</v>
      </c>
      <c r="B135" s="2" t="s">
        <v>338</v>
      </c>
      <c r="C135" s="64">
        <v>3590.46</v>
      </c>
    </row>
    <row r="136" spans="1:3">
      <c r="A136" s="63" t="s">
        <v>339</v>
      </c>
      <c r="B136" s="2" t="s">
        <v>340</v>
      </c>
      <c r="C136" s="64">
        <v>134312.15</v>
      </c>
    </row>
    <row r="137" spans="1:3">
      <c r="A137" s="71" t="s">
        <v>333</v>
      </c>
      <c r="B137" s="69" t="s">
        <v>49</v>
      </c>
      <c r="C137" s="70">
        <v>146709.63</v>
      </c>
    </row>
    <row r="138" spans="1:3">
      <c r="A138" s="77" t="s">
        <v>341</v>
      </c>
      <c r="B138" s="65" t="s">
        <v>342</v>
      </c>
      <c r="C138" s="66"/>
    </row>
    <row r="139" spans="1:3">
      <c r="A139" s="63" t="s">
        <v>343</v>
      </c>
      <c r="B139" s="2" t="s">
        <v>344</v>
      </c>
      <c r="C139" s="64">
        <v>8360.35</v>
      </c>
    </row>
    <row r="140" spans="1:3">
      <c r="A140" s="63" t="s">
        <v>345</v>
      </c>
      <c r="B140" s="2" t="s">
        <v>346</v>
      </c>
      <c r="C140" s="64">
        <v>-221800.1</v>
      </c>
    </row>
    <row r="141" spans="1:3">
      <c r="A141" s="71" t="s">
        <v>341</v>
      </c>
      <c r="B141" s="69" t="s">
        <v>49</v>
      </c>
      <c r="C141" s="70">
        <v>-213439.75</v>
      </c>
    </row>
    <row r="142" spans="1:3">
      <c r="A142" s="77" t="s">
        <v>347</v>
      </c>
      <c r="B142" s="65" t="s">
        <v>348</v>
      </c>
      <c r="C142" s="66"/>
    </row>
    <row r="143" spans="1:3">
      <c r="A143" s="63" t="s">
        <v>349</v>
      </c>
      <c r="B143" s="2" t="s">
        <v>350</v>
      </c>
      <c r="C143" s="64">
        <v>95978.97</v>
      </c>
    </row>
    <row r="144" spans="1:3">
      <c r="A144" s="63" t="s">
        <v>351</v>
      </c>
      <c r="B144" s="2" t="s">
        <v>352</v>
      </c>
      <c r="C144" s="64">
        <v>-18600</v>
      </c>
    </row>
    <row r="145" spans="1:3">
      <c r="A145" s="71" t="s">
        <v>347</v>
      </c>
      <c r="B145" s="69" t="s">
        <v>49</v>
      </c>
      <c r="C145" s="70">
        <v>77378.97</v>
      </c>
    </row>
    <row r="146" spans="1:3">
      <c r="A146" s="77" t="s">
        <v>353</v>
      </c>
      <c r="B146" s="65" t="s">
        <v>354</v>
      </c>
      <c r="C146" s="66"/>
    </row>
    <row r="147" spans="1:3">
      <c r="A147" s="63" t="s">
        <v>355</v>
      </c>
      <c r="B147" s="2" t="s">
        <v>356</v>
      </c>
      <c r="C147" s="64">
        <v>0</v>
      </c>
    </row>
    <row r="148" spans="1:3" ht="15">
      <c r="A148" s="59" t="s">
        <v>325</v>
      </c>
      <c r="B148" s="78" t="s">
        <v>139</v>
      </c>
      <c r="C148" s="79">
        <v>1198639.3299999998</v>
      </c>
    </row>
    <row r="149" spans="1:3" ht="15">
      <c r="A149" s="61" t="s">
        <v>357</v>
      </c>
      <c r="B149" s="61" t="s">
        <v>358</v>
      </c>
      <c r="C149" s="62"/>
    </row>
    <row r="150" spans="1:3">
      <c r="A150" s="63" t="s">
        <v>359</v>
      </c>
      <c r="B150" s="2" t="s">
        <v>360</v>
      </c>
      <c r="C150" s="64">
        <v>3586362.16</v>
      </c>
    </row>
    <row r="151" spans="1:3">
      <c r="A151" s="63" t="s">
        <v>361</v>
      </c>
      <c r="B151" s="2" t="s">
        <v>362</v>
      </c>
      <c r="C151" s="64">
        <v>9629291.6899999995</v>
      </c>
    </row>
    <row r="152" spans="1:3">
      <c r="A152" s="63" t="s">
        <v>363</v>
      </c>
      <c r="B152" s="2" t="s">
        <v>364</v>
      </c>
      <c r="C152" s="64">
        <v>7918770.8399999999</v>
      </c>
    </row>
    <row r="153" spans="1:3">
      <c r="A153" s="63" t="s">
        <v>365</v>
      </c>
      <c r="B153" s="2" t="s">
        <v>366</v>
      </c>
      <c r="C153" s="64">
        <v>2584546.27</v>
      </c>
    </row>
    <row r="154" spans="1:3" ht="15">
      <c r="A154" s="59" t="s">
        <v>357</v>
      </c>
      <c r="B154" s="78" t="s">
        <v>139</v>
      </c>
      <c r="C154" s="79">
        <v>23718970.959999997</v>
      </c>
    </row>
    <row r="155" spans="1:3" ht="15">
      <c r="A155" s="61" t="s">
        <v>367</v>
      </c>
      <c r="B155" s="61" t="s">
        <v>368</v>
      </c>
      <c r="C155" s="62"/>
    </row>
    <row r="156" spans="1:3">
      <c r="A156" s="77" t="s">
        <v>369</v>
      </c>
      <c r="B156" s="65" t="s">
        <v>368</v>
      </c>
      <c r="C156" s="66"/>
    </row>
    <row r="157" spans="1:3">
      <c r="A157" s="63" t="s">
        <v>370</v>
      </c>
      <c r="B157" s="2" t="s">
        <v>371</v>
      </c>
      <c r="C157" s="64">
        <v>13388952.630000001</v>
      </c>
    </row>
    <row r="158" spans="1:3">
      <c r="A158" s="63" t="s">
        <v>372</v>
      </c>
      <c r="B158" s="2" t="s">
        <v>373</v>
      </c>
      <c r="C158" s="64">
        <v>96318.42</v>
      </c>
    </row>
    <row r="159" spans="1:3">
      <c r="A159" s="63" t="s">
        <v>374</v>
      </c>
      <c r="B159" s="2" t="s">
        <v>375</v>
      </c>
      <c r="C159" s="64">
        <v>5977.05</v>
      </c>
    </row>
    <row r="160" spans="1:3">
      <c r="A160" s="63" t="s">
        <v>376</v>
      </c>
      <c r="B160" s="2" t="s">
        <v>377</v>
      </c>
      <c r="C160" s="64">
        <v>690.65</v>
      </c>
    </row>
    <row r="161" spans="1:3">
      <c r="A161" s="63" t="s">
        <v>378</v>
      </c>
      <c r="B161" s="2" t="s">
        <v>379</v>
      </c>
      <c r="C161" s="64">
        <v>367.13</v>
      </c>
    </row>
    <row r="162" spans="1:3">
      <c r="A162" s="63" t="s">
        <v>380</v>
      </c>
      <c r="B162" s="2" t="s">
        <v>381</v>
      </c>
      <c r="C162" s="64">
        <v>0</v>
      </c>
    </row>
    <row r="163" spans="1:3">
      <c r="A163" s="71" t="s">
        <v>369</v>
      </c>
      <c r="B163" s="69" t="s">
        <v>49</v>
      </c>
      <c r="C163" s="70">
        <v>13492305.880000003</v>
      </c>
    </row>
    <row r="164" spans="1:3" ht="15">
      <c r="A164" s="75" t="s">
        <v>367</v>
      </c>
      <c r="B164" s="83" t="s">
        <v>139</v>
      </c>
      <c r="C164" s="84">
        <v>13492305.880000003</v>
      </c>
    </row>
    <row r="165" spans="1:3" ht="15">
      <c r="A165" s="61" t="s">
        <v>382</v>
      </c>
      <c r="B165" s="61" t="s">
        <v>383</v>
      </c>
      <c r="C165" s="62"/>
    </row>
    <row r="166" spans="1:3">
      <c r="A166" s="77" t="s">
        <v>384</v>
      </c>
      <c r="B166" s="65" t="s">
        <v>385</v>
      </c>
      <c r="C166" s="66"/>
    </row>
    <row r="167" spans="1:3">
      <c r="A167" s="63" t="s">
        <v>386</v>
      </c>
      <c r="B167" s="2" t="s">
        <v>387</v>
      </c>
      <c r="C167" s="64">
        <v>72619.5</v>
      </c>
    </row>
    <row r="168" spans="1:3">
      <c r="A168" s="63" t="s">
        <v>388</v>
      </c>
      <c r="B168" s="2" t="s">
        <v>389</v>
      </c>
      <c r="C168" s="64">
        <v>10340503.6</v>
      </c>
    </row>
    <row r="169" spans="1:3">
      <c r="A169" s="71" t="s">
        <v>384</v>
      </c>
      <c r="B169" s="69" t="s">
        <v>49</v>
      </c>
      <c r="C169" s="70">
        <v>10413123.1</v>
      </c>
    </row>
    <row r="170" spans="1:3">
      <c r="A170" s="77" t="s">
        <v>390</v>
      </c>
      <c r="B170" s="65" t="s">
        <v>87</v>
      </c>
      <c r="C170" s="66"/>
    </row>
    <row r="171" spans="1:3">
      <c r="A171" s="63" t="s">
        <v>391</v>
      </c>
      <c r="B171" s="2" t="s">
        <v>392</v>
      </c>
      <c r="C171" s="64">
        <v>43704240.100000001</v>
      </c>
    </row>
    <row r="172" spans="1:3">
      <c r="A172" s="77" t="s">
        <v>393</v>
      </c>
      <c r="B172" s="65" t="s">
        <v>87</v>
      </c>
      <c r="C172" s="66"/>
    </row>
    <row r="173" spans="1:3">
      <c r="A173" s="63" t="s">
        <v>394</v>
      </c>
      <c r="B173" s="2" t="s">
        <v>395</v>
      </c>
      <c r="C173" s="64">
        <v>64690170.670000002</v>
      </c>
    </row>
    <row r="174" spans="1:3">
      <c r="A174" s="77" t="s">
        <v>396</v>
      </c>
      <c r="B174" s="65" t="s">
        <v>87</v>
      </c>
      <c r="C174" s="66"/>
    </row>
    <row r="175" spans="1:3">
      <c r="A175" s="63" t="s">
        <v>397</v>
      </c>
      <c r="B175" s="2" t="s">
        <v>398</v>
      </c>
      <c r="C175" s="64">
        <v>43770329.310000002</v>
      </c>
    </row>
    <row r="176" spans="1:3">
      <c r="A176" s="77" t="s">
        <v>399</v>
      </c>
      <c r="B176" s="65" t="s">
        <v>87</v>
      </c>
      <c r="C176" s="66"/>
    </row>
    <row r="177" spans="1:3">
      <c r="A177" s="63" t="s">
        <v>400</v>
      </c>
      <c r="B177" s="2" t="s">
        <v>401</v>
      </c>
      <c r="C177" s="64">
        <v>5904</v>
      </c>
    </row>
    <row r="178" spans="1:3">
      <c r="A178" s="77" t="s">
        <v>402</v>
      </c>
      <c r="B178" s="65" t="s">
        <v>87</v>
      </c>
      <c r="C178" s="66"/>
    </row>
    <row r="179" spans="1:3">
      <c r="A179" s="63" t="s">
        <v>403</v>
      </c>
      <c r="B179" s="2" t="s">
        <v>404</v>
      </c>
      <c r="C179" s="64">
        <v>1003155.29</v>
      </c>
    </row>
    <row r="180" spans="1:3" ht="15">
      <c r="A180" s="59" t="s">
        <v>382</v>
      </c>
      <c r="B180" s="78" t="s">
        <v>139</v>
      </c>
      <c r="C180" s="79">
        <v>163586922.47</v>
      </c>
    </row>
    <row r="181" spans="1:3" ht="15">
      <c r="A181" s="61" t="s">
        <v>405</v>
      </c>
      <c r="B181" s="61" t="s">
        <v>406</v>
      </c>
      <c r="C181" s="62"/>
    </row>
    <row r="182" spans="1:3">
      <c r="A182" s="77" t="s">
        <v>407</v>
      </c>
      <c r="B182" s="65" t="s">
        <v>87</v>
      </c>
      <c r="C182" s="66"/>
    </row>
    <row r="183" spans="1:3">
      <c r="A183" s="63" t="s">
        <v>408</v>
      </c>
      <c r="B183" s="2" t="s">
        <v>409</v>
      </c>
      <c r="C183" s="64">
        <v>0</v>
      </c>
    </row>
    <row r="184" spans="1:3">
      <c r="A184" s="63" t="s">
        <v>410</v>
      </c>
      <c r="B184" s="2" t="s">
        <v>411</v>
      </c>
      <c r="C184" s="64">
        <v>1494541.26</v>
      </c>
    </row>
    <row r="185" spans="1:3">
      <c r="A185" s="71" t="s">
        <v>407</v>
      </c>
      <c r="B185" s="69" t="s">
        <v>49</v>
      </c>
      <c r="C185" s="70">
        <v>1494541.26</v>
      </c>
    </row>
    <row r="186" spans="1:3" ht="15">
      <c r="A186" s="59" t="s">
        <v>405</v>
      </c>
      <c r="B186" s="78" t="s">
        <v>139</v>
      </c>
      <c r="C186" s="79">
        <v>1494541.26</v>
      </c>
    </row>
    <row r="187" spans="1:3" ht="15">
      <c r="A187" s="61" t="s">
        <v>412</v>
      </c>
      <c r="B187" s="61" t="s">
        <v>413</v>
      </c>
      <c r="C187" s="62"/>
    </row>
    <row r="188" spans="1:3">
      <c r="A188" s="63" t="s">
        <v>414</v>
      </c>
      <c r="B188" s="2" t="s">
        <v>415</v>
      </c>
      <c r="C188" s="64">
        <v>0</v>
      </c>
    </row>
    <row r="189" spans="1:3">
      <c r="A189" s="63" t="s">
        <v>416</v>
      </c>
      <c r="B189" s="2" t="s">
        <v>417</v>
      </c>
      <c r="C189" s="64">
        <v>0</v>
      </c>
    </row>
    <row r="190" spans="1:3">
      <c r="A190" s="63" t="s">
        <v>418</v>
      </c>
      <c r="B190" s="2" t="s">
        <v>419</v>
      </c>
      <c r="C190" s="64">
        <v>32272.04</v>
      </c>
    </row>
    <row r="191" spans="1:3">
      <c r="A191" s="63" t="s">
        <v>420</v>
      </c>
      <c r="B191" s="2" t="s">
        <v>421</v>
      </c>
      <c r="C191" s="64">
        <v>-0.02</v>
      </c>
    </row>
    <row r="192" spans="1:3">
      <c r="A192" s="63" t="s">
        <v>422</v>
      </c>
      <c r="B192" s="2" t="s">
        <v>423</v>
      </c>
      <c r="C192" s="64">
        <v>0</v>
      </c>
    </row>
    <row r="193" spans="1:3" ht="15">
      <c r="A193" s="59" t="s">
        <v>412</v>
      </c>
      <c r="B193" s="78" t="s">
        <v>139</v>
      </c>
      <c r="C193" s="79">
        <v>32272.02</v>
      </c>
    </row>
    <row r="194" spans="1:3" ht="15">
      <c r="A194" s="61" t="s">
        <v>424</v>
      </c>
      <c r="B194" s="61" t="s">
        <v>425</v>
      </c>
      <c r="C194" s="62"/>
    </row>
    <row r="195" spans="1:3">
      <c r="A195" s="63" t="s">
        <v>426</v>
      </c>
      <c r="B195" s="2" t="s">
        <v>425</v>
      </c>
      <c r="C195" s="64">
        <v>1825699.93</v>
      </c>
    </row>
    <row r="196" spans="1:3" ht="15">
      <c r="A196" s="75" t="s">
        <v>424</v>
      </c>
      <c r="B196" s="83" t="s">
        <v>139</v>
      </c>
      <c r="C196" s="84">
        <v>1825699.93</v>
      </c>
    </row>
    <row r="197" spans="1:3" ht="15">
      <c r="A197" s="61" t="s">
        <v>427</v>
      </c>
      <c r="B197" s="61" t="s">
        <v>428</v>
      </c>
      <c r="C197" s="62"/>
    </row>
    <row r="198" spans="1:3">
      <c r="A198" s="63" t="s">
        <v>429</v>
      </c>
      <c r="B198" s="2" t="s">
        <v>430</v>
      </c>
      <c r="C198" s="64">
        <v>7728</v>
      </c>
    </row>
    <row r="199" spans="1:3" ht="15">
      <c r="A199" s="59" t="s">
        <v>427</v>
      </c>
      <c r="B199" s="78" t="s">
        <v>139</v>
      </c>
      <c r="C199" s="79">
        <v>7728</v>
      </c>
    </row>
    <row r="200" spans="1:3" ht="15">
      <c r="A200" s="61" t="s">
        <v>431</v>
      </c>
      <c r="B200" s="61" t="s">
        <v>432</v>
      </c>
      <c r="C200" s="62"/>
    </row>
    <row r="201" spans="1:3">
      <c r="A201" s="63" t="s">
        <v>433</v>
      </c>
      <c r="B201" s="2" t="s">
        <v>432</v>
      </c>
      <c r="C201" s="64">
        <v>-13155.02</v>
      </c>
    </row>
    <row r="202" spans="1:3" ht="15">
      <c r="A202" s="59" t="s">
        <v>431</v>
      </c>
      <c r="B202" s="78" t="s">
        <v>139</v>
      </c>
      <c r="C202" s="79">
        <v>-13155.02</v>
      </c>
    </row>
    <row r="203" spans="1:3" ht="15">
      <c r="A203" s="61" t="s">
        <v>434</v>
      </c>
      <c r="B203" s="61" t="s">
        <v>435</v>
      </c>
      <c r="C203" s="62"/>
    </row>
    <row r="204" spans="1:3">
      <c r="A204" s="63" t="s">
        <v>436</v>
      </c>
      <c r="B204" s="2" t="s">
        <v>437</v>
      </c>
      <c r="C204" s="64">
        <v>13363.29</v>
      </c>
    </row>
    <row r="205" spans="1:3" ht="15">
      <c r="A205" s="59" t="s">
        <v>434</v>
      </c>
      <c r="B205" s="78" t="s">
        <v>139</v>
      </c>
      <c r="C205" s="79">
        <v>13363.29</v>
      </c>
    </row>
    <row r="206" spans="1:3" ht="15">
      <c r="A206" s="61" t="s">
        <v>438</v>
      </c>
      <c r="B206" s="61" t="s">
        <v>439</v>
      </c>
      <c r="C206" s="62"/>
    </row>
    <row r="207" spans="1:3">
      <c r="A207" s="63" t="s">
        <v>440</v>
      </c>
      <c r="B207" s="2" t="s">
        <v>439</v>
      </c>
      <c r="C207" s="64">
        <v>0</v>
      </c>
    </row>
    <row r="208" spans="1:3" ht="15">
      <c r="A208" s="59" t="s">
        <v>438</v>
      </c>
      <c r="B208" s="78" t="s">
        <v>139</v>
      </c>
      <c r="C208" s="79">
        <v>0</v>
      </c>
    </row>
    <row r="209" spans="1:3" ht="15">
      <c r="A209" s="61" t="s">
        <v>441</v>
      </c>
      <c r="B209" s="61" t="s">
        <v>87</v>
      </c>
      <c r="C209" s="62"/>
    </row>
    <row r="210" spans="1:3">
      <c r="A210" s="63" t="s">
        <v>442</v>
      </c>
      <c r="B210" s="2" t="s">
        <v>443</v>
      </c>
      <c r="C210" s="64">
        <v>787323219.63999999</v>
      </c>
    </row>
    <row r="211" spans="1:3" ht="15">
      <c r="A211" s="59" t="s">
        <v>441</v>
      </c>
      <c r="B211" s="78" t="s">
        <v>139</v>
      </c>
      <c r="C211" s="79">
        <v>787323219.63999999</v>
      </c>
    </row>
    <row r="212" spans="1:3" ht="15">
      <c r="A212" s="61" t="s">
        <v>444</v>
      </c>
      <c r="B212" s="61" t="s">
        <v>445</v>
      </c>
      <c r="C212" s="62"/>
    </row>
    <row r="213" spans="1:3">
      <c r="A213" s="63" t="s">
        <v>446</v>
      </c>
      <c r="B213" s="2" t="s">
        <v>447</v>
      </c>
      <c r="C213" s="64">
        <v>0</v>
      </c>
    </row>
    <row r="214" spans="1:3">
      <c r="A214" s="63" t="s">
        <v>448</v>
      </c>
      <c r="B214" s="2" t="s">
        <v>449</v>
      </c>
      <c r="C214" s="64">
        <v>0</v>
      </c>
    </row>
    <row r="215" spans="1:3" ht="15">
      <c r="A215" s="59" t="s">
        <v>444</v>
      </c>
      <c r="B215" s="78" t="s">
        <v>139</v>
      </c>
      <c r="C215" s="79">
        <v>0</v>
      </c>
    </row>
    <row r="216" spans="1:3" ht="15">
      <c r="A216" s="61" t="s">
        <v>450</v>
      </c>
      <c r="B216" s="61" t="s">
        <v>451</v>
      </c>
      <c r="C216" s="62"/>
    </row>
    <row r="217" spans="1:3">
      <c r="A217" s="63" t="s">
        <v>452</v>
      </c>
      <c r="B217" s="2" t="s">
        <v>453</v>
      </c>
      <c r="C217" s="64">
        <v>0</v>
      </c>
    </row>
    <row r="218" spans="1:3">
      <c r="A218" s="63" t="s">
        <v>454</v>
      </c>
      <c r="B218" s="2" t="s">
        <v>455</v>
      </c>
      <c r="C218" s="64">
        <v>0</v>
      </c>
    </row>
    <row r="219" spans="1:3" ht="15">
      <c r="A219" s="59" t="s">
        <v>450</v>
      </c>
      <c r="B219" s="78" t="s">
        <v>139</v>
      </c>
      <c r="C219" s="79">
        <v>0</v>
      </c>
    </row>
    <row r="220" spans="1:3" ht="15">
      <c r="A220" s="61" t="s">
        <v>456</v>
      </c>
      <c r="B220" s="61" t="s">
        <v>111</v>
      </c>
      <c r="C220" s="62"/>
    </row>
    <row r="221" spans="1:3">
      <c r="A221" s="63" t="s">
        <v>457</v>
      </c>
      <c r="B221" s="2" t="s">
        <v>458</v>
      </c>
      <c r="C221" s="64">
        <v>0</v>
      </c>
    </row>
    <row r="222" spans="1:3" ht="15">
      <c r="A222" s="59" t="s">
        <v>456</v>
      </c>
      <c r="B222" s="78" t="s">
        <v>139</v>
      </c>
      <c r="C222" s="79">
        <v>0</v>
      </c>
    </row>
    <row r="223" spans="1:3" ht="15">
      <c r="A223" s="61" t="s">
        <v>459</v>
      </c>
      <c r="B223" s="61" t="s">
        <v>460</v>
      </c>
      <c r="C223" s="62"/>
    </row>
    <row r="224" spans="1:3">
      <c r="A224" s="63" t="s">
        <v>461</v>
      </c>
      <c r="B224" s="2" t="s">
        <v>462</v>
      </c>
      <c r="C224" s="64">
        <v>180110</v>
      </c>
    </row>
    <row r="225" spans="1:3">
      <c r="A225" s="63" t="s">
        <v>463</v>
      </c>
      <c r="B225" s="2" t="s">
        <v>117</v>
      </c>
      <c r="C225" s="64">
        <v>57548.03</v>
      </c>
    </row>
    <row r="226" spans="1:3">
      <c r="A226" s="63" t="s">
        <v>464</v>
      </c>
      <c r="B226" s="2" t="s">
        <v>465</v>
      </c>
      <c r="C226" s="64">
        <v>0</v>
      </c>
    </row>
    <row r="227" spans="1:3" ht="15">
      <c r="A227" s="59" t="s">
        <v>459</v>
      </c>
      <c r="B227" s="78" t="s">
        <v>139</v>
      </c>
      <c r="C227" s="79">
        <v>237658.03</v>
      </c>
    </row>
    <row r="228" spans="1:3" ht="15">
      <c r="A228" s="61" t="s">
        <v>466</v>
      </c>
      <c r="B228" s="61" t="s">
        <v>87</v>
      </c>
      <c r="C228" s="62"/>
    </row>
    <row r="229" spans="1:3">
      <c r="A229" s="63" t="s">
        <v>467</v>
      </c>
      <c r="B229" s="2" t="s">
        <v>468</v>
      </c>
      <c r="C229" s="64">
        <v>237658.03</v>
      </c>
    </row>
    <row r="230" spans="1:3" ht="15">
      <c r="A230" s="75" t="s">
        <v>466</v>
      </c>
      <c r="B230" s="83" t="s">
        <v>139</v>
      </c>
      <c r="C230" s="84">
        <v>237658.03</v>
      </c>
    </row>
    <row r="231" spans="1:3" ht="15">
      <c r="A231" s="61" t="s">
        <v>469</v>
      </c>
      <c r="B231" s="61" t="s">
        <v>7</v>
      </c>
      <c r="C231" s="62"/>
    </row>
    <row r="232" spans="1:3">
      <c r="A232" s="63" t="s">
        <v>470</v>
      </c>
      <c r="B232" s="2" t="s">
        <v>471</v>
      </c>
      <c r="C232" s="64">
        <v>19940655.300000001</v>
      </c>
    </row>
    <row r="233" spans="1:3">
      <c r="A233" s="63" t="s">
        <v>472</v>
      </c>
      <c r="B233" s="2" t="s">
        <v>473</v>
      </c>
      <c r="C233" s="64">
        <v>-188286.78</v>
      </c>
    </row>
    <row r="234" spans="1:3" ht="15">
      <c r="A234" s="59" t="s">
        <v>469</v>
      </c>
      <c r="B234" s="78" t="s">
        <v>139</v>
      </c>
      <c r="C234" s="79">
        <v>19752368.52</v>
      </c>
    </row>
    <row r="235" spans="1:3" ht="15">
      <c r="A235" s="61" t="s">
        <v>474</v>
      </c>
      <c r="B235" s="61" t="s">
        <v>475</v>
      </c>
      <c r="C235" s="62"/>
    </row>
    <row r="236" spans="1:3">
      <c r="A236" s="63" t="s">
        <v>476</v>
      </c>
      <c r="B236" s="2" t="s">
        <v>477</v>
      </c>
      <c r="C236" s="64">
        <v>3956410.52</v>
      </c>
    </row>
    <row r="237" spans="1:3">
      <c r="A237" s="63" t="s">
        <v>478</v>
      </c>
      <c r="B237" s="2" t="s">
        <v>479</v>
      </c>
      <c r="C237" s="64">
        <v>0</v>
      </c>
    </row>
    <row r="238" spans="1:3" ht="15">
      <c r="A238" s="59" t="s">
        <v>474</v>
      </c>
      <c r="B238" s="78" t="s">
        <v>139</v>
      </c>
      <c r="C238" s="79">
        <v>3956410.52</v>
      </c>
    </row>
    <row r="239" spans="1:3" ht="15">
      <c r="A239" s="61" t="s">
        <v>480</v>
      </c>
      <c r="B239" s="61" t="s">
        <v>87</v>
      </c>
      <c r="C239" s="62"/>
    </row>
    <row r="240" spans="1:3">
      <c r="A240" s="63" t="s">
        <v>481</v>
      </c>
      <c r="B240" s="2" t="s">
        <v>482</v>
      </c>
      <c r="C240" s="64">
        <v>23708779.039999999</v>
      </c>
    </row>
    <row r="241" spans="1:3" ht="15">
      <c r="A241" s="59" t="s">
        <v>480</v>
      </c>
      <c r="B241" s="78" t="s">
        <v>139</v>
      </c>
      <c r="C241" s="79">
        <v>23708779.039999999</v>
      </c>
    </row>
    <row r="242" spans="1:3" ht="15">
      <c r="A242" s="61" t="s">
        <v>483</v>
      </c>
      <c r="B242" s="61" t="s">
        <v>484</v>
      </c>
      <c r="C242" s="62"/>
    </row>
    <row r="243" spans="1:3">
      <c r="A243" s="63" t="s">
        <v>485</v>
      </c>
      <c r="B243" s="2" t="s">
        <v>486</v>
      </c>
      <c r="C243" s="64">
        <v>811269656.71000004</v>
      </c>
    </row>
    <row r="244" spans="1:3" ht="15">
      <c r="A244" s="59" t="s">
        <v>483</v>
      </c>
      <c r="B244" s="78" t="s">
        <v>139</v>
      </c>
      <c r="C244" s="79">
        <v>811269656.71000004</v>
      </c>
    </row>
    <row r="245" spans="1:3" ht="15">
      <c r="A245" s="61" t="s">
        <v>487</v>
      </c>
      <c r="B245" s="61" t="s">
        <v>488</v>
      </c>
      <c r="C245" s="62"/>
    </row>
    <row r="246" spans="1:3">
      <c r="A246" s="63" t="s">
        <v>489</v>
      </c>
      <c r="B246" s="2" t="s">
        <v>488</v>
      </c>
      <c r="C246" s="80">
        <v>560523</v>
      </c>
    </row>
    <row r="247" spans="1:3">
      <c r="A247" s="63" t="s">
        <v>490</v>
      </c>
      <c r="B247" s="2" t="s">
        <v>491</v>
      </c>
      <c r="C247" s="64">
        <v>3525998.16</v>
      </c>
    </row>
    <row r="248" spans="1:3">
      <c r="A248" s="63" t="s">
        <v>492</v>
      </c>
      <c r="B248" s="2" t="s">
        <v>493</v>
      </c>
      <c r="C248" s="64">
        <v>0</v>
      </c>
    </row>
    <row r="249" spans="1:3">
      <c r="A249" s="81" t="s">
        <v>494</v>
      </c>
      <c r="B249" s="73" t="s">
        <v>495</v>
      </c>
      <c r="C249" s="82">
        <v>13226512.869999999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7" orientation="landscape" r:id="rId1"/>
  <headerFooter>
    <oddHeader>&amp;CStatistik PV45 zum 31.12.2021</oddHeader>
    <oddFooter>&amp;LSatzart 65&amp;CBetr.-Nr. 47056789&amp;R&amp;10Seite &amp;P von &amp;N</oddFooter>
  </headerFooter>
  <rowBreaks count="7" manualBreakCount="7">
    <brk id="35" max="16383" man="1"/>
    <brk id="68" max="16383" man="1"/>
    <brk id="99" max="16383" man="1"/>
    <brk id="132" max="16383" man="1"/>
    <brk id="164" max="16383" man="1"/>
    <brk id="196" max="16383" man="1"/>
    <brk id="2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Dumeier, Petra</cp:lastModifiedBy>
  <cp:lastPrinted>2022-01-25T10:48:12Z</cp:lastPrinted>
  <dcterms:created xsi:type="dcterms:W3CDTF">2009-12-28T13:51:20Z</dcterms:created>
  <dcterms:modified xsi:type="dcterms:W3CDTF">2022-01-28T06:23:10Z</dcterms:modified>
</cp:coreProperties>
</file>