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88356" yWindow="0" windowWidth="18792" windowHeight="7692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Deckblatt!$A$1:$H$28</definedName>
    <definedName name="_xlnm.Print_Titles" localSheetId="2">Ausgaben!$1:$2</definedName>
    <definedName name="_xlnm.Print_Titles" localSheetId="1">Einnahmen!$1:$2</definedName>
    <definedName name="Gesamtergebnis_aktuell" localSheetId="0">Deckblatt!$H$7</definedName>
    <definedName name="Stichtag">Deckblatt!$A$4</definedName>
  </definedNames>
  <calcPr calcId="152511"/>
</workbook>
</file>

<file path=xl/calcChain.xml><?xml version="1.0" encoding="utf-8"?>
<calcChain xmlns="http://schemas.openxmlformats.org/spreadsheetml/2006/main">
  <c r="G25" i="55" l="1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H20" i="55" l="1"/>
  <c r="J8" i="55" l="1"/>
  <c r="J9" i="55"/>
  <c r="J10" i="55"/>
  <c r="J11" i="55"/>
  <c r="J12" i="55"/>
  <c r="J13" i="55"/>
  <c r="J14" i="55"/>
  <c r="J15" i="55"/>
  <c r="J16" i="55"/>
  <c r="J17" i="55"/>
  <c r="J18" i="55"/>
  <c r="J19" i="55"/>
  <c r="J20" i="55"/>
  <c r="J21" i="55"/>
  <c r="J22" i="55"/>
  <c r="J23" i="55"/>
</calcChain>
</file>

<file path=xl/comments1.xml><?xml version="1.0" encoding="utf-8"?>
<comments xmlns="http://schemas.openxmlformats.org/spreadsheetml/2006/main">
  <authors>
    <author>u403024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<sst xmlns="http://schemas.openxmlformats.org/spreadsheetml/2006/main" count="514" uniqueCount="404">
  <si>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</si>
  <si>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</si>
  <si>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</si>
  <si>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</si>
  <si>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</si>
  <si>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</si>
  <si>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</si>
  <si>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</si>
  <si>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</si>
  <si>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</si>
  <si>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</si>
  <si>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</si>
  <si>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>5100 bis 5102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</si>
  <si>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</si>
  <si>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</si>
  <si>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</si>
  <si>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</si>
  <si>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</si>
  <si>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</si>
  <si>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</si>
  <si>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</si>
  <si>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</si>
  <si>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</si>
  <si>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</si>
  <si>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</si>
  <si>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</si>
  <si>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</si>
  <si>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</si>
  <si>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1. Einnahmen</t>
  </si>
  <si>
    <t>2. Ausgaben</t>
  </si>
  <si>
    <t>Beträge in Euro</t>
  </si>
  <si>
    <t>4002 bis 4032</t>
  </si>
  <si>
    <t>4101 bis 4131</t>
  </si>
  <si>
    <t>5001 bis 5031</t>
  </si>
  <si>
    <t>5201 bis 5250</t>
  </si>
  <si>
    <t>Bearbeitet und zusammengestellt: Sozialversicherung für Landwirtschaft, Forsten und Gartenbau (SVLFG), Kassel</t>
  </si>
  <si>
    <t>Quartalsstatistik der Landwirtschaflichen Pflegekasse</t>
  </si>
  <si>
    <t>über Einnahmen und Ausgaben (Vordruck PV45)</t>
  </si>
  <si>
    <t>Übersicht aus den wesentlichen Zahlenangaben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</si>
  <si>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</si>
  <si>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</si>
  <si>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</si>
  <si>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</si>
  <si>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</si>
  <si>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</si>
  <si>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</si>
  <si>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</si>
  <si>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</si>
  <si>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</si>
  <si>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</si>
  <si>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</si>
  <si>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</si>
  <si>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</si>
  <si>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</si>
  <si>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</si>
  <si>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</si>
  <si>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</si>
  <si>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</si>
  <si>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</si>
  <si>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</si>
  <si>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</si>
  <si>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</si>
  <si>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</si>
  <si>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</si>
  <si>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</si>
  <si>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</si>
  <si>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</si>
  <si>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</si>
  <si>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</si>
  <si>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</si>
  <si>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</si>
  <si>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</si>
  <si>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</si>
  <si>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</si>
  <si>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</si>
  <si>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</si>
  <si>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</si>
  <si>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</si>
  <si>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</si>
  <si>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</si>
  <si>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</si>
  <si>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</si>
  <si>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</si>
  <si>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</si>
  <si>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</si>
  <si>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</si>
  <si>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</si>
  <si>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</si>
  <si>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</si>
  <si>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</si>
  <si>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</si>
  <si>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</si>
  <si>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</si>
  <si>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</si>
  <si>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</si>
  <si>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</si>
  <si>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</si>
  <si>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</si>
  <si>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</si>
  <si>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</si>
  <si>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</si>
  <si>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</si>
  <si>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</si>
  <si>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</si>
  <si>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</si>
  <si>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</si>
  <si>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</si>
  <si>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</si>
  <si>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</si>
  <si>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</si>
  <si>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</si>
  <si>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</si>
  <si>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</si>
  <si>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</si>
  <si>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</si>
  <si>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</si>
  <si>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</si>
  <si>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</si>
  <si>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</si>
  <si>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</si>
  <si>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</si>
  <si>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</si>
  <si>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</si>
  <si>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</si>
  <si>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</si>
  <si>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</si>
  <si>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</si>
  <si>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</si>
  <si>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</si>
  <si>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</si>
  <si>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</si>
  <si>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</si>
  <si>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</si>
  <si>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</si>
  <si>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</si>
  <si>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</si>
  <si>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</si>
  <si>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</si>
  <si>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</si>
  <si>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</si>
  <si>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</si>
  <si>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</si>
  <si>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</si>
  <si>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</si>
  <si>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</si>
  <si>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</si>
  <si>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</si>
  <si>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</si>
  <si>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</si>
  <si>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</si>
  <si>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</si>
  <si>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</si>
  <si>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</si>
  <si>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</si>
  <si>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</si>
  <si>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</si>
  <si>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</si>
  <si>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</si>
  <si>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</si>
  <si>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</si>
  <si>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</si>
  <si>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</si>
  <si>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</si>
  <si>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</si>
  <si>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</si>
  <si>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</si>
  <si>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</si>
  <si>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</si>
  <si>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</si>
  <si>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</si>
  <si>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</si>
  <si>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</si>
  <si>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</si>
  <si>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</si>
  <si>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</t>
  </si>
  <si>
    <t>04400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</si>
  <si>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</si>
  <si>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</si>
  <si>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</si>
  <si>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</si>
  <si>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</si>
  <si>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</si>
  <si>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</si>
  <si>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</si>
  <si>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</si>
  <si>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</si>
  <si>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</si>
  <si>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</si>
  <si>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>04510</t>
  </si>
  <si>
    <t>Pfelgekurse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</si>
  <si>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</si>
  <si>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</si>
  <si>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</si>
  <si>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</si>
  <si>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</si>
  <si>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</si>
  <si>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</si>
  <si>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</si>
  <si>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</si>
  <si>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</si>
  <si>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</si>
  <si>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</si>
  <si>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</si>
  <si>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</si>
  <si>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</si>
  <si>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</si>
  <si>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</si>
  <si>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</si>
  <si>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</si>
  <si>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</si>
  <si>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</si>
  <si>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</si>
  <si>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</si>
  <si>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Angebote zur Unterstützung im Alltag, Vergütungszuschläge und Präventionsleistungen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</si>
  <si>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</si>
  <si>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</si>
  <si>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</si>
  <si>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</si>
  <si>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</si>
  <si>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</si>
  <si>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</si>
  <si>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</si>
  <si>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</si>
  <si>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</si>
  <si>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</si>
  <si>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</si>
  <si>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</si>
  <si>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</si>
  <si>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</t>
  </si>
  <si>
    <t>04730</t>
  </si>
  <si>
    <t>Entlastungsleistungen - Pflegegrad 1 -</t>
  </si>
  <si>
    <t>04731</t>
  </si>
  <si>
    <t>Entlastungsleistungen - Pflegegrad 2 bis 5 -</t>
  </si>
  <si>
    <t>04732</t>
  </si>
  <si>
    <t>Anrechnung auf den Sachleistungsbetrag (ohne Pflegegrad 1)</t>
  </si>
  <si>
    <t>04770</t>
  </si>
  <si>
    <t>Besitzstandsschutz ambulant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</si>
  <si>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</si>
  <si>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</si>
  <si>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</si>
  <si>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</si>
  <si>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</si>
  <si>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</si>
  <si>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04840</t>
  </si>
  <si>
    <t>Anschubfinanzierung für ambulant betreute Wohngruppen</t>
  </si>
  <si>
    <t>04850</t>
  </si>
  <si>
    <t>Wohngruppenzuschlag</t>
  </si>
  <si>
    <t xml:space="preserve"> 49</t>
  </si>
  <si>
    <t>Pflegeberatung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</si>
  <si>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</si>
  <si>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</si>
  <si>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</si>
  <si>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</si>
  <si>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</si>
  <si>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</si>
  <si>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</si>
  <si>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</si>
  <si>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</si>
  <si>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Vorlaufkosten der Pflegeberatung</t>
  </si>
  <si>
    <t>04912</t>
  </si>
  <si>
    <t>Sachkosten und Finanzierungsanteile der Pflegeberatung im Pflegestützpunkt</t>
  </si>
  <si>
    <t>04920</t>
  </si>
  <si>
    <t>Erstattungen an andere Pflegekassen</t>
  </si>
  <si>
    <t>04930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</si>
  <si>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</si>
  <si>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</si>
  <si>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</si>
  <si>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</si>
  <si>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</si>
  <si>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</si>
  <si>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</si>
  <si>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>04950</t>
  </si>
  <si>
    <t>Erstattungen von der privaten Pflegepflichtversicherung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</si>
  <si>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</si>
  <si>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</si>
  <si>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</si>
  <si>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</si>
  <si>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</si>
  <si>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</si>
  <si>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</si>
  <si>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</si>
  <si>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</si>
  <si>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</si>
  <si>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</si>
  <si>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</si>
  <si>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</si>
  <si>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</si>
  <si>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</si>
  <si>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</si>
  <si>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</si>
  <si>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</si>
  <si>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</si>
  <si>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</si>
  <si>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</si>
  <si>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 xml:space="preserve"> 52</t>
  </si>
  <si>
    <t>Vollstationäre Pflege (ohne KG 54)</t>
  </si>
  <si>
    <t xml:space="preserve">    520</t>
  </si>
  <si>
    <t>Vollstationäre Pflege</t>
  </si>
  <si>
    <t>05201</t>
  </si>
  <si>
    <t>Vollstationäre Pflege - Pflegegrad 1 -</t>
  </si>
  <si>
    <t>05202</t>
  </si>
  <si>
    <t>Vollstationäre Pflege - Pflegegrad 2 -</t>
  </si>
  <si>
    <t>05211</t>
  </si>
  <si>
    <t>Vollstationäre Pflege - Pflegegrad 3 -</t>
  </si>
  <si>
    <t>05221</t>
  </si>
  <si>
    <t>Vollstationäre Pflege - Pflegegrad 4 -</t>
  </si>
  <si>
    <t>05231</t>
  </si>
  <si>
    <t>Vollstationäre Pflege - Pflegegrad 5 -</t>
  </si>
  <si>
    <t>05240</t>
  </si>
  <si>
    <t>Bonuszahlung nach § 87 a Abs. 4 SGB XI bei Rückstufung</t>
  </si>
  <si>
    <t>05250</t>
  </si>
  <si>
    <t>Besitzstandsschutz vollstationär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</si>
  <si>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</si>
  <si>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</si>
  <si>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</si>
  <si>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</si>
  <si>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</si>
  <si>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</si>
  <si>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</si>
  <si>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</si>
  <si>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</si>
  <si>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</si>
  <si>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</si>
  <si>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</si>
  <si>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</si>
  <si>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</si>
  <si>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</si>
  <si>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</si>
  <si>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>Persönliche Budgets nach § 17 SGB IX</t>
  </si>
  <si>
    <t>05600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</si>
  <si>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</si>
  <si>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</si>
  <si>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</si>
  <si>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</si>
  <si>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</si>
  <si>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</si>
  <si>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</si>
  <si>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</si>
  <si>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</si>
  <si>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</si>
  <si>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</si>
  <si>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</si>
  <si>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</si>
  <si>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</si>
  <si>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</si>
  <si>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</si>
  <si>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</si>
  <si>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</si>
  <si>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</si>
  <si>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</si>
  <si>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</si>
  <si>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</si>
  <si>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</si>
  <si>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</si>
  <si>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</si>
  <si>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</si>
  <si>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</si>
  <si>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</si>
  <si>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</si>
  <si>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</si>
  <si>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</si>
  <si>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</si>
  <si>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</si>
  <si>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</si>
  <si>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</si>
  <si>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</si>
  <si>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</si>
  <si>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</si>
  <si>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</si>
  <si>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</si>
  <si>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</si>
  <si>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</si>
  <si>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 (Jahresabrechnung)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</si>
  <si>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</si>
  <si>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</si>
  <si>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</si>
  <si>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</si>
  <si>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</si>
  <si>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</si>
  <si>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</si>
  <si>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</si>
  <si>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</si>
  <si>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</si>
  <si>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</si>
  <si>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</si>
  <si>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</si>
  <si>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</si>
  <si>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</si>
  <si>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</si>
  <si>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</si>
  <si>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</si>
  <si>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</si>
  <si>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</si>
  <si>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</si>
  <si>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</si>
  <si>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01.01.2018 bis 31.12.2018</t>
  </si>
  <si>
    <t xml:space="preserve"> </t>
  </si>
  <si>
    <t>V002</t>
  </si>
  <si>
    <t>1.-4. Quartal 2017
EUR</t>
  </si>
  <si>
    <t>1.-4. Quartal 2018 EUR</t>
  </si>
  <si>
    <t>1. Quartal 2018
EUR</t>
  </si>
  <si>
    <t>2. Quartal 2018
EUR</t>
  </si>
  <si>
    <t>3. Quartal 2018
EUR</t>
  </si>
  <si>
    <t>4. Quartal 2018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</si>
</sst>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</cellStyleXfs>
  <cellXfs count="86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4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3" applyFont="1"/>
    <xf numFmtId="0" fontId="4" fillId="0" borderId="0" xfId="3" applyFont="1" applyAlignment="1">
      <alignment vertical="center"/>
    </xf>
    <xf numFmtId="166" fontId="4" fillId="0" borderId="0" xfId="3" applyNumberFormat="1" applyFont="1"/>
    <xf numFmtId="0" fontId="9" fillId="0" borderId="0" xfId="3" applyFont="1"/>
    <xf numFmtId="3" fontId="4" fillId="0" borderId="0" xfId="3" applyNumberFormat="1" applyFont="1" applyAlignment="1">
      <alignment vertical="center"/>
    </xf>
    <xf numFmtId="167" fontId="7" fillId="0" borderId="2" xfId="3" applyNumberFormat="1" applyFont="1" applyFill="1" applyBorder="1" applyAlignment="1">
      <alignment horizontal="right" vertical="center"/>
    </xf>
    <xf numFmtId="167" fontId="7" fillId="0" borderId="5" xfId="3" applyNumberFormat="1" applyFont="1" applyFill="1" applyBorder="1" applyAlignment="1">
      <alignment horizontal="right" vertical="center"/>
    </xf>
    <xf numFmtId="167" fontId="7" fillId="0" borderId="3" xfId="3" applyNumberFormat="1" applyFont="1" applyFill="1" applyBorder="1" applyAlignment="1">
      <alignment horizontal="right" vertical="center"/>
    </xf>
    <xf numFmtId="167" fontId="7" fillId="0" borderId="4" xfId="3" applyNumberFormat="1" applyFont="1" applyFill="1" applyBorder="1" applyAlignment="1">
      <alignment horizontal="right" vertical="center"/>
    </xf>
    <xf numFmtId="167" fontId="7" fillId="0" borderId="1" xfId="3" applyNumberFormat="1" applyFont="1" applyFill="1" applyBorder="1" applyAlignment="1">
      <alignment horizontal="right" vertical="center"/>
    </xf>
    <xf numFmtId="167" fontId="7" fillId="0" borderId="9" xfId="3" applyNumberFormat="1" applyFont="1" applyFill="1" applyBorder="1" applyAlignment="1">
      <alignment horizontal="right" vertical="center"/>
    </xf>
    <xf numFmtId="165" fontId="4" fillId="0" borderId="0" xfId="3" applyNumberFormat="1" applyFont="1" applyFill="1" applyAlignment="1">
      <alignment vertical="center"/>
    </xf>
    <xf numFmtId="1" fontId="4" fillId="0" borderId="0" xfId="3" applyNumberFormat="1" applyFont="1" applyAlignment="1">
      <alignment horizontal="left" wrapText="1"/>
    </xf>
    <xf numFmtId="167" fontId="5" fillId="0" borderId="14" xfId="3" applyNumberFormat="1" applyFont="1" applyFill="1" applyBorder="1" applyAlignment="1">
      <alignment horizontal="right" vertical="center"/>
    </xf>
    <xf numFmtId="167" fontId="5" fillId="0" borderId="15" xfId="3" applyNumberFormat="1" applyFont="1" applyFill="1" applyBorder="1" applyAlignment="1">
      <alignment horizontal="right" vertical="center"/>
    </xf>
    <xf numFmtId="167" fontId="5" fillId="0" borderId="11" xfId="3" applyNumberFormat="1" applyFont="1" applyFill="1" applyBorder="1" applyAlignment="1">
      <alignment horizontal="right" vertical="center"/>
    </xf>
    <xf numFmtId="1" fontId="4" fillId="0" borderId="0" xfId="3" applyNumberFormat="1" applyFont="1" applyAlignment="1">
      <alignment horizontal="left"/>
    </xf>
    <xf numFmtId="167" fontId="7" fillId="0" borderId="12" xfId="3" applyNumberFormat="1" applyFont="1" applyFill="1" applyBorder="1" applyAlignment="1">
      <alignment horizontal="right" vertical="center"/>
    </xf>
    <xf numFmtId="1" fontId="4" fillId="0" borderId="0" xfId="3" applyNumberFormat="1" applyFont="1" applyFill="1" applyAlignment="1">
      <alignment horizontal="left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left"/>
    </xf>
    <xf numFmtId="0" fontId="5" fillId="2" borderId="1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vertical="center"/>
    </xf>
    <xf numFmtId="0" fontId="5" fillId="2" borderId="16" xfId="3" applyFont="1" applyFill="1" applyBorder="1" applyAlignment="1">
      <alignment vertical="center"/>
    </xf>
    <xf numFmtId="1" fontId="0" fillId="0" borderId="0" xfId="3" applyNumberFormat="1" applyFont="1" applyFill="1" applyAlignment="1">
      <alignment horizontal="left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20" xfId="0" applyNumberFormat="1" applyFont="1" applyBorder="1" applyAlignment="1">
      <alignment vertical="top" wrapText="1"/>
    </xf>
    <xf numFmtId="49" fontId="8" fillId="0" borderId="20" xfId="0" applyNumberFormat="1" applyFon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1" xfId="0" applyNumberFormat="1" applyBorder="1" applyAlignment="1">
      <alignment horizontal="left" vertical="top" wrapText="1"/>
    </xf>
    <xf numFmtId="4" fontId="0" fillId="0" borderId="21" xfId="0" applyNumberFormat="1" applyBorder="1" applyAlignment="1">
      <alignment horizontal="right" vertical="top" wrapText="1"/>
    </xf>
    <xf numFmtId="49" fontId="14" fillId="0" borderId="2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horizontal="right" vertical="top" wrapText="1"/>
    </xf>
    <xf numFmtId="168" fontId="14" fillId="0" borderId="1" xfId="0" applyNumberFormat="1" applyFont="1" applyBorder="1" applyAlignment="1">
      <alignment horizontal="right" vertical="top" wrapText="1"/>
    </xf>
    <xf numFmtId="49" fontId="14" fillId="0" borderId="1" xfId="0" applyNumberFormat="1" applyFont="1" applyBorder="1" applyAlignment="1">
      <alignment horizontal="left" vertical="top" wrapText="1"/>
    </xf>
    <xf numFmtId="4" fontId="8" fillId="0" borderId="20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8" fillId="0" borderId="2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right" vertical="top" wrapText="1"/>
    </xf>
    <xf numFmtId="168" fontId="8" fillId="0" borderId="1" xfId="0" applyNumberFormat="1" applyFont="1" applyBorder="1" applyAlignment="1">
      <alignment horizontal="right" vertical="top" wrapText="1"/>
    </xf>
    <xf numFmtId="49" fontId="14" fillId="0" borderId="21" xfId="0" applyNumberFormat="1" applyFont="1" applyBorder="1" applyAlignment="1">
      <alignment horizontal="lef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9" fillId="0" borderId="0" xfId="3" applyFont="1" applyAlignment="1">
      <alignment horizontal="right"/>
    </xf>
    <xf numFmtId="167" fontId="7" fillId="0" borderId="22" xfId="3" applyNumberFormat="1" applyFont="1" applyFill="1" applyBorder="1" applyAlignment="1">
      <alignment horizontal="right" vertical="center"/>
    </xf>
    <xf numFmtId="167" fontId="7" fillId="0" borderId="20" xfId="3" applyNumberFormat="1" applyFont="1" applyFill="1" applyBorder="1" applyAlignment="1">
      <alignment horizontal="right" vertical="center"/>
    </xf>
    <xf numFmtId="4" fontId="4" fillId="0" borderId="0" xfId="3" applyNumberFormat="1" applyFont="1"/>
    <xf numFmtId="164" fontId="5" fillId="2" borderId="7" xfId="3" applyNumberFormat="1" applyFont="1" applyFill="1" applyBorder="1" applyAlignment="1">
      <alignment vertical="center"/>
    </xf>
    <xf numFmtId="0" fontId="4" fillId="2" borderId="8" xfId="3" quotePrefix="1" applyFont="1" applyFill="1" applyBorder="1" applyAlignment="1">
      <alignment vertical="center"/>
    </xf>
    <xf numFmtId="164" fontId="5" fillId="2" borderId="15" xfId="3" applyNumberFormat="1" applyFont="1" applyFill="1" applyBorder="1" applyAlignment="1">
      <alignment vertical="center"/>
    </xf>
    <xf numFmtId="0" fontId="4" fillId="2" borderId="17" xfId="3" quotePrefix="1" applyFont="1" applyFill="1" applyBorder="1" applyAlignment="1">
      <alignment vertical="center"/>
    </xf>
    <xf numFmtId="0" fontId="4" fillId="2" borderId="18" xfId="3" quotePrefix="1" applyFont="1" applyFill="1" applyBorder="1" applyAlignment="1">
      <alignment vertical="center"/>
    </xf>
    <xf numFmtId="164" fontId="10" fillId="2" borderId="5" xfId="3" applyNumberFormat="1" applyFont="1" applyFill="1" applyBorder="1" applyAlignment="1">
      <alignment vertical="center"/>
    </xf>
    <xf numFmtId="0" fontId="4" fillId="2" borderId="6" xfId="3" applyFont="1" applyFill="1" applyBorder="1" applyAlignment="1">
      <alignment horizontal="left" vertical="center"/>
    </xf>
    <xf numFmtId="164" fontId="8" fillId="2" borderId="5" xfId="3" quotePrefix="1" applyNumberFormat="1" applyFont="1" applyFill="1" applyBorder="1" applyAlignment="1">
      <alignment vertical="center"/>
    </xf>
    <xf numFmtId="0" fontId="2" fillId="2" borderId="6" xfId="3" applyFont="1" applyFill="1" applyBorder="1" applyAlignment="1">
      <alignment horizontal="left" vertical="center"/>
    </xf>
    <xf numFmtId="164" fontId="8" fillId="2" borderId="5" xfId="3" applyNumberFormat="1" applyFont="1" applyFill="1" applyBorder="1" applyAlignment="1">
      <alignment vertical="center"/>
    </xf>
    <xf numFmtId="164" fontId="5" fillId="2" borderId="12" xfId="3" applyNumberFormat="1" applyFont="1" applyFill="1" applyBorder="1" applyAlignment="1">
      <alignment vertical="center"/>
    </xf>
    <xf numFmtId="0" fontId="7" fillId="2" borderId="19" xfId="3" quotePrefix="1" applyFont="1" applyFill="1" applyBorder="1" applyAlignment="1">
      <alignment vertical="center"/>
    </xf>
    <xf numFmtId="0" fontId="7" fillId="2" borderId="17" xfId="3" quotePrefix="1" applyFont="1" applyFill="1" applyBorder="1" applyAlignment="1">
      <alignment vertical="center"/>
    </xf>
    <xf numFmtId="164" fontId="5" fillId="2" borderId="5" xfId="3" applyNumberFormat="1" applyFont="1" applyFill="1" applyBorder="1" applyAlignment="1">
      <alignment horizontal="left" vertical="center" wrapText="1"/>
    </xf>
    <xf numFmtId="164" fontId="5" fillId="2" borderId="6" xfId="3" applyNumberFormat="1" applyFont="1" applyFill="1" applyBorder="1" applyAlignment="1">
      <alignment horizontal="left" vertical="center" wrapText="1"/>
    </xf>
    <xf numFmtId="0" fontId="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0" fillId="0" borderId="13" xfId="3" quotePrefix="1" applyFont="1" applyBorder="1" applyAlignment="1">
      <alignment horizontal="center" vertical="center"/>
    </xf>
    <xf numFmtId="0" fontId="4" fillId="0" borderId="13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8">
    <cellStyle name="Prozent 2" xfId="4"/>
    <cellStyle name="Standard" xfId="0" builtinId="0" customBuiltin="1"/>
    <cellStyle name="Standard 2" xfId="1"/>
    <cellStyle name="Standard 2 2" xfId="5"/>
    <cellStyle name="Standard 2 2 2" xfId="6"/>
    <cellStyle name="Standard 2 2_Deckblatt" xfId="7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400050</xdr:colOff>
      <xdr:row>0</xdr:row>
      <xdr:rowOff>0</xdr:rowOff>
    </xdr:from>
    <xdr:to>
      <xdr:col>8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L28"/>
  <sheetViews>
    <sheetView tabSelected="1" zoomScale="85" zoomScaleNormal="85" zoomScalePageLayoutView="60" workbookViewId="0">
      <selection sqref="A1:H1"/>
    </sheetView>
  </sheetViews>
  <sheetFormatPr baseColWidth="10" defaultColWidth="11.44140625" defaultRowHeight="13.2" x14ac:dyDescent="0.25"/>
  <cols>
    <col min="1" max="1" width="10.5546875" style="12" customWidth="1"/>
    <col min="2" max="2" width="47.5546875" style="12" customWidth="1"/>
    <col min="3" max="8" width="22.33203125" style="12" customWidth="1"/>
    <col min="9" max="9" width="13.109375" style="12" customWidth="1"/>
    <col min="10" max="10" width="17.109375" style="12" customWidth="1"/>
    <col min="11" max="16384" width="11.44140625" style="12"/>
  </cols>
  <sheetData>
    <row r="1" spans="1:12" x14ac:dyDescent="0.25">
      <c r="A1" s="80"/>
      <c r="B1" s="80"/>
      <c r="C1" s="80"/>
      <c r="D1" s="80"/>
      <c r="E1" s="80"/>
      <c r="F1" s="80"/>
      <c r="G1" s="80"/>
      <c r="H1" s="80"/>
    </row>
    <row r="2" spans="1:12" ht="18" customHeight="1" x14ac:dyDescent="0.3">
      <c r="A2" s="81" t="s">
        <v>36</v>
      </c>
      <c r="B2" s="81"/>
      <c r="C2" s="81"/>
      <c r="D2" s="81"/>
      <c r="E2" s="81"/>
      <c r="F2" s="81"/>
      <c r="G2" s="81"/>
      <c r="H2" s="81"/>
    </row>
    <row r="3" spans="1:12" ht="18" customHeight="1" x14ac:dyDescent="0.3">
      <c r="A3" s="81" t="s">
        <v>37</v>
      </c>
      <c r="B3" s="81"/>
      <c r="C3" s="81"/>
      <c r="D3" s="81"/>
      <c r="E3" s="81"/>
      <c r="F3" s="81"/>
      <c r="G3" s="81"/>
      <c r="H3" s="81"/>
    </row>
    <row r="4" spans="1:12" ht="18" customHeight="1" x14ac:dyDescent="0.3">
      <c r="A4" s="81" t="s">
        <v>395</v>
      </c>
      <c r="B4" s="81"/>
      <c r="C4" s="81"/>
      <c r="D4" s="81"/>
      <c r="E4" s="81"/>
      <c r="F4" s="81"/>
      <c r="G4" s="81"/>
      <c r="H4" s="81"/>
    </row>
    <row r="5" spans="1:12" ht="19.5" customHeight="1" x14ac:dyDescent="0.25">
      <c r="A5" s="80"/>
      <c r="B5" s="80"/>
      <c r="C5" s="80"/>
      <c r="D5" s="80"/>
      <c r="E5" s="80"/>
      <c r="F5" s="80"/>
      <c r="G5" s="80"/>
      <c r="H5" s="80"/>
    </row>
    <row r="6" spans="1:12" ht="18" customHeight="1" x14ac:dyDescent="0.25">
      <c r="A6" s="82" t="s">
        <v>38</v>
      </c>
      <c r="B6" s="83"/>
      <c r="C6" s="83"/>
      <c r="D6" s="83"/>
      <c r="E6" s="83"/>
      <c r="F6" s="83"/>
      <c r="G6" s="83"/>
      <c r="H6" s="83"/>
    </row>
    <row r="7" spans="1:12" ht="45" customHeight="1" thickBot="1" x14ac:dyDescent="0.3">
      <c r="A7" s="35" t="s">
        <v>27</v>
      </c>
      <c r="B7" s="34"/>
      <c r="C7" s="33" t="s">
        <v>398</v>
      </c>
      <c r="D7" s="33" t="s">
        <v>400</v>
      </c>
      <c r="E7" s="33" t="s">
        <v>401</v>
      </c>
      <c r="F7" s="33" t="s">
        <v>402</v>
      </c>
      <c r="G7" s="33" t="s">
        <v>403</v>
      </c>
      <c r="H7" s="33" t="s">
        <v>399</v>
      </c>
      <c r="I7" s="32" t="s">
        <v>1</v>
      </c>
      <c r="J7" s="31" t="s">
        <v>26</v>
      </c>
    </row>
    <row r="8" spans="1:12" s="13" customFormat="1" ht="35.1" customHeight="1" x14ac:dyDescent="0.25">
      <c r="A8" s="65" t="s">
        <v>2</v>
      </c>
      <c r="B8" s="66"/>
      <c r="C8" s="22">
        <v>151286984.81</v>
      </c>
      <c r="D8" s="22">
        <v>38333027.689999998</v>
      </c>
      <c r="E8" s="22">
        <v>38173890.200000003</v>
      </c>
      <c r="F8" s="22">
        <v>38243098.590000004</v>
      </c>
      <c r="G8" s="63">
        <f>SUM(H8-D8-E8-F8)</f>
        <v>38376541.11999999</v>
      </c>
      <c r="H8" s="22">
        <v>153126557.59999999</v>
      </c>
      <c r="I8" s="28">
        <v>2999</v>
      </c>
      <c r="J8" s="23">
        <f t="shared" ref="J8:J23" si="0">SUM(100/C8*H8)-100</f>
        <v>1.2159491395180453</v>
      </c>
    </row>
    <row r="9" spans="1:12" s="13" customFormat="1" ht="35.1" customHeight="1" x14ac:dyDescent="0.25">
      <c r="A9" s="78" t="s">
        <v>25</v>
      </c>
      <c r="B9" s="79"/>
      <c r="C9" s="19">
        <v>535058572.10000002</v>
      </c>
      <c r="D9" s="19">
        <v>137785952.37</v>
      </c>
      <c r="E9" s="29">
        <v>139465503.87</v>
      </c>
      <c r="F9" s="29">
        <v>134579334.14999998</v>
      </c>
      <c r="G9" s="63">
        <f t="shared" ref="G9:G23" si="1">SUM(H9-D9-E9-F9)</f>
        <v>127324680.60000002</v>
      </c>
      <c r="H9" s="19">
        <v>539155470.99000001</v>
      </c>
      <c r="I9" s="28">
        <v>3995</v>
      </c>
      <c r="J9" s="23">
        <f t="shared" si="0"/>
        <v>0.76569166510508069</v>
      </c>
    </row>
    <row r="10" spans="1:12" s="13" customFormat="1" ht="35.1" customHeight="1" thickBot="1" x14ac:dyDescent="0.3">
      <c r="A10" s="67" t="s">
        <v>24</v>
      </c>
      <c r="B10" s="68"/>
      <c r="C10" s="27">
        <v>686345556.90999997</v>
      </c>
      <c r="D10" s="27">
        <v>176118980.06</v>
      </c>
      <c r="E10" s="26">
        <v>177639394.06999999</v>
      </c>
      <c r="F10" s="26">
        <v>172822432.73999998</v>
      </c>
      <c r="G10" s="27">
        <f t="shared" si="1"/>
        <v>165701221.72000006</v>
      </c>
      <c r="H10" s="27">
        <v>692282028.59000003</v>
      </c>
      <c r="I10" s="24" t="s">
        <v>23</v>
      </c>
      <c r="J10" s="23">
        <f t="shared" si="0"/>
        <v>0.86493918700759309</v>
      </c>
    </row>
    <row r="11" spans="1:12" s="13" customFormat="1" ht="35.1" customHeight="1" x14ac:dyDescent="0.25">
      <c r="A11" s="65" t="s">
        <v>22</v>
      </c>
      <c r="B11" s="69"/>
      <c r="C11" s="22">
        <v>649642667.53999996</v>
      </c>
      <c r="D11" s="22">
        <v>173512862.61000001</v>
      </c>
      <c r="E11" s="29">
        <v>172170312.47999996</v>
      </c>
      <c r="F11" s="62">
        <v>177384689.22000003</v>
      </c>
      <c r="G11" s="21">
        <f t="shared" si="1"/>
        <v>173449234.20999998</v>
      </c>
      <c r="H11" s="22">
        <v>696517098.51999998</v>
      </c>
      <c r="I11" s="28">
        <v>5999</v>
      </c>
      <c r="J11" s="23">
        <f t="shared" si="0"/>
        <v>7.2154175398452907</v>
      </c>
    </row>
    <row r="12" spans="1:12" s="13" customFormat="1" ht="30" customHeight="1" x14ac:dyDescent="0.25">
      <c r="A12" s="70" t="s">
        <v>21</v>
      </c>
      <c r="B12" s="71" t="s">
        <v>20</v>
      </c>
      <c r="C12" s="17">
        <v>113561794.53</v>
      </c>
      <c r="D12" s="17">
        <v>29666029.300000001</v>
      </c>
      <c r="E12" s="29">
        <v>29074142.690000001</v>
      </c>
      <c r="F12" s="63">
        <v>30665598.630000006</v>
      </c>
      <c r="G12" s="63">
        <f t="shared" si="1"/>
        <v>28416791.339999992</v>
      </c>
      <c r="H12" s="17">
        <v>117822561.95999999</v>
      </c>
      <c r="I12" s="36" t="s">
        <v>31</v>
      </c>
      <c r="J12" s="23">
        <f t="shared" si="0"/>
        <v>3.7519373902412241</v>
      </c>
    </row>
    <row r="13" spans="1:12" ht="30" customHeight="1" x14ac:dyDescent="0.25">
      <c r="A13" s="72"/>
      <c r="B13" s="71" t="s">
        <v>19</v>
      </c>
      <c r="C13" s="19">
        <v>200988754.69999999</v>
      </c>
      <c r="D13" s="19">
        <v>53243385.340000004</v>
      </c>
      <c r="E13" s="29">
        <v>52331599.569999993</v>
      </c>
      <c r="F13" s="63">
        <v>52631687.170000017</v>
      </c>
      <c r="G13" s="63">
        <f t="shared" si="1"/>
        <v>52554139.689999998</v>
      </c>
      <c r="H13" s="19">
        <v>210760811.77000001</v>
      </c>
      <c r="I13" s="36" t="s">
        <v>32</v>
      </c>
      <c r="J13" s="23">
        <f t="shared" si="0"/>
        <v>4.8619919480500329</v>
      </c>
      <c r="L13" s="13"/>
    </row>
    <row r="14" spans="1:12" ht="30" customHeight="1" x14ac:dyDescent="0.25">
      <c r="A14" s="72"/>
      <c r="B14" s="73" t="s">
        <v>18</v>
      </c>
      <c r="C14" s="19">
        <v>22876327.66</v>
      </c>
      <c r="D14" s="19">
        <v>7049922.7400000002</v>
      </c>
      <c r="E14" s="29">
        <v>5440943.7599999998</v>
      </c>
      <c r="F14" s="63">
        <v>5477913.3999999985</v>
      </c>
      <c r="G14" s="63">
        <f t="shared" si="1"/>
        <v>5701592.9600000009</v>
      </c>
      <c r="H14" s="19">
        <v>23670372.859999999</v>
      </c>
      <c r="I14" s="30">
        <v>4200</v>
      </c>
      <c r="J14" s="23">
        <f t="shared" si="0"/>
        <v>3.471034388917289</v>
      </c>
      <c r="L14" s="13"/>
    </row>
    <row r="15" spans="1:12" ht="30" customHeight="1" x14ac:dyDescent="0.25">
      <c r="A15" s="74"/>
      <c r="B15" s="71" t="s">
        <v>17</v>
      </c>
      <c r="C15" s="19">
        <v>20043392.830000002</v>
      </c>
      <c r="D15" s="19">
        <v>5308866.83</v>
      </c>
      <c r="E15" s="29">
        <v>5599784.2400000002</v>
      </c>
      <c r="F15" s="63">
        <v>6031711.3599999994</v>
      </c>
      <c r="G15" s="63">
        <f t="shared" si="1"/>
        <v>5729531.9900000039</v>
      </c>
      <c r="H15" s="19">
        <v>22669894.420000002</v>
      </c>
      <c r="I15" s="30" t="s">
        <v>16</v>
      </c>
      <c r="J15" s="23">
        <f t="shared" si="0"/>
        <v>13.104076801153028</v>
      </c>
      <c r="L15" s="13"/>
    </row>
    <row r="16" spans="1:12" ht="30" customHeight="1" x14ac:dyDescent="0.25">
      <c r="A16" s="70"/>
      <c r="B16" s="71" t="s">
        <v>15</v>
      </c>
      <c r="C16" s="19">
        <v>43739069.380000003</v>
      </c>
      <c r="D16" s="19">
        <v>14274206.630000001</v>
      </c>
      <c r="E16" s="29">
        <v>14317417.319999998</v>
      </c>
      <c r="F16" s="63">
        <v>14390054.959999995</v>
      </c>
      <c r="G16" s="63">
        <f t="shared" si="1"/>
        <v>14199471.440000003</v>
      </c>
      <c r="H16" s="19">
        <v>57181150.350000001</v>
      </c>
      <c r="I16" s="30">
        <v>4500</v>
      </c>
      <c r="J16" s="23">
        <f t="shared" si="0"/>
        <v>30.732434778656909</v>
      </c>
      <c r="L16" s="13"/>
    </row>
    <row r="17" spans="1:12" ht="30" customHeight="1" x14ac:dyDescent="0.25">
      <c r="A17" s="70"/>
      <c r="B17" s="71" t="s">
        <v>14</v>
      </c>
      <c r="C17" s="19">
        <v>20224523.130000003</v>
      </c>
      <c r="D17" s="19">
        <v>5651854.5300000003</v>
      </c>
      <c r="E17" s="29">
        <v>5549965.1499999994</v>
      </c>
      <c r="F17" s="63">
        <v>6517233.5699999994</v>
      </c>
      <c r="G17" s="63">
        <f t="shared" si="1"/>
        <v>6206428.1000000024</v>
      </c>
      <c r="H17" s="19">
        <v>23925481.350000001</v>
      </c>
      <c r="I17" s="36" t="s">
        <v>33</v>
      </c>
      <c r="J17" s="23">
        <f t="shared" si="0"/>
        <v>18.299359624999965</v>
      </c>
      <c r="L17" s="13"/>
    </row>
    <row r="18" spans="1:12" ht="30" customHeight="1" x14ac:dyDescent="0.25">
      <c r="A18" s="70"/>
      <c r="B18" s="71" t="s">
        <v>13</v>
      </c>
      <c r="C18" s="19">
        <v>12640811.429999998</v>
      </c>
      <c r="D18" s="19">
        <v>3387464.28</v>
      </c>
      <c r="E18" s="29">
        <v>3910331.0400000005</v>
      </c>
      <c r="F18" s="63">
        <v>3867106.4200000004</v>
      </c>
      <c r="G18" s="63">
        <f t="shared" si="1"/>
        <v>3346477.2099999986</v>
      </c>
      <c r="H18" s="19">
        <v>14511378.949999999</v>
      </c>
      <c r="I18" s="30" t="s">
        <v>12</v>
      </c>
      <c r="J18" s="23">
        <f t="shared" si="0"/>
        <v>14.797843717220942</v>
      </c>
      <c r="L18" s="13"/>
    </row>
    <row r="19" spans="1:12" ht="30" customHeight="1" x14ac:dyDescent="0.25">
      <c r="A19" s="70"/>
      <c r="B19" s="71" t="s">
        <v>11</v>
      </c>
      <c r="C19" s="19">
        <v>168614416.09999999</v>
      </c>
      <c r="D19" s="19">
        <v>42112013.479999997</v>
      </c>
      <c r="E19" s="29">
        <v>42524621.860000007</v>
      </c>
      <c r="F19" s="63">
        <v>43332760.410000004</v>
      </c>
      <c r="G19" s="63">
        <f t="shared" si="1"/>
        <v>43680945.699999981</v>
      </c>
      <c r="H19" s="19">
        <v>171650341.44999999</v>
      </c>
      <c r="I19" s="36" t="s">
        <v>34</v>
      </c>
      <c r="J19" s="23">
        <f t="shared" si="0"/>
        <v>1.8005135149295199</v>
      </c>
      <c r="L19" s="13"/>
    </row>
    <row r="20" spans="1:12" ht="30" customHeight="1" x14ac:dyDescent="0.25">
      <c r="A20" s="74"/>
      <c r="B20" s="71" t="s">
        <v>10</v>
      </c>
      <c r="C20" s="19">
        <v>46953577.779999971</v>
      </c>
      <c r="D20" s="19">
        <v>12819119.480000004</v>
      </c>
      <c r="E20" s="29">
        <v>13421506.849999983</v>
      </c>
      <c r="F20" s="19">
        <v>14470623.300000012</v>
      </c>
      <c r="G20" s="63">
        <f t="shared" si="1"/>
        <v>13613855.779999968</v>
      </c>
      <c r="H20" s="19">
        <f>SUM(H11-H12-H13-H14-H15-H16-H17-H18-H19)</f>
        <v>54325105.409999967</v>
      </c>
      <c r="I20" s="24" t="s">
        <v>9</v>
      </c>
      <c r="J20" s="23">
        <f t="shared" si="0"/>
        <v>15.69960795008879</v>
      </c>
    </row>
    <row r="21" spans="1:12" s="13" customFormat="1" ht="35.1" customHeight="1" x14ac:dyDescent="0.25">
      <c r="A21" s="78" t="s">
        <v>8</v>
      </c>
      <c r="B21" s="79"/>
      <c r="C21" s="17">
        <v>15143.37</v>
      </c>
      <c r="D21" s="17">
        <v>140842.48000000001</v>
      </c>
      <c r="E21" s="29">
        <v>145669.31999999998</v>
      </c>
      <c r="F21" s="17">
        <v>78432.390000000014</v>
      </c>
      <c r="G21" s="63">
        <f t="shared" si="1"/>
        <v>54346.219999999943</v>
      </c>
      <c r="H21" s="17">
        <v>419290.41</v>
      </c>
      <c r="I21" s="28">
        <v>6999</v>
      </c>
      <c r="J21" s="23">
        <f t="shared" si="0"/>
        <v>2668.805160278062</v>
      </c>
    </row>
    <row r="22" spans="1:12" s="13" customFormat="1" ht="35.1" customHeight="1" x14ac:dyDescent="0.25">
      <c r="A22" s="75" t="s">
        <v>7</v>
      </c>
      <c r="B22" s="76"/>
      <c r="C22" s="17">
        <v>21802895.530000001</v>
      </c>
      <c r="D22" s="17">
        <v>5535894.4199999999</v>
      </c>
      <c r="E22" s="29">
        <v>5030750.6099999994</v>
      </c>
      <c r="F22" s="29">
        <v>5539044.8600000013</v>
      </c>
      <c r="G22" s="63">
        <f t="shared" si="1"/>
        <v>5260813.8499999978</v>
      </c>
      <c r="H22" s="17">
        <v>21366503.739999998</v>
      </c>
      <c r="I22" s="28">
        <v>7999</v>
      </c>
      <c r="J22" s="23">
        <f t="shared" si="0"/>
        <v>-2.0015313534825907</v>
      </c>
    </row>
    <row r="23" spans="1:12" s="13" customFormat="1" ht="35.1" customHeight="1" thickBot="1" x14ac:dyDescent="0.3">
      <c r="A23" s="67" t="s">
        <v>6</v>
      </c>
      <c r="B23" s="77"/>
      <c r="C23" s="25">
        <v>671460706.44000006</v>
      </c>
      <c r="D23" s="25">
        <v>179189599.50999999</v>
      </c>
      <c r="E23" s="26">
        <v>177346732.41000003</v>
      </c>
      <c r="F23" s="26">
        <v>183002166.47000003</v>
      </c>
      <c r="G23" s="27">
        <f t="shared" si="1"/>
        <v>178764394.27999991</v>
      </c>
      <c r="H23" s="25">
        <v>718302892.66999996</v>
      </c>
      <c r="I23" s="24">
        <v>8999</v>
      </c>
      <c r="J23" s="23">
        <f t="shared" si="0"/>
        <v>6.9761619378073902</v>
      </c>
    </row>
    <row r="24" spans="1:12" s="13" customFormat="1" ht="35.1" customHeight="1" x14ac:dyDescent="0.25">
      <c r="A24" s="75" t="s">
        <v>5</v>
      </c>
      <c r="B24" s="76"/>
      <c r="C24" s="20">
        <v>14884850.469999909</v>
      </c>
      <c r="D24" s="17"/>
      <c r="E24" s="22">
        <v>292661.65999996662</v>
      </c>
      <c r="F24" s="22" t="s">
        <v>91</v>
      </c>
      <c r="G24" s="21"/>
      <c r="H24" s="17" t="s">
        <v>396</v>
      </c>
      <c r="I24" s="16" t="s">
        <v>3</v>
      </c>
    </row>
    <row r="25" spans="1:12" s="13" customFormat="1" ht="35.1" customHeight="1" x14ac:dyDescent="0.25">
      <c r="A25" s="75" t="s">
        <v>4</v>
      </c>
      <c r="B25" s="76"/>
      <c r="C25" s="18" t="s">
        <v>91</v>
      </c>
      <c r="D25" s="17">
        <v>3070619.4499999899</v>
      </c>
      <c r="E25" s="19" t="s">
        <v>91</v>
      </c>
      <c r="F25" s="19">
        <v>10179733.730000049</v>
      </c>
      <c r="G25" s="19">
        <f>SUM(G23-G10)</f>
        <v>13063172.559999853</v>
      </c>
      <c r="H25" s="17">
        <v>26020864.079999901</v>
      </c>
      <c r="I25" s="16" t="s">
        <v>3</v>
      </c>
    </row>
    <row r="26" spans="1:12" x14ac:dyDescent="0.25">
      <c r="A26" s="15"/>
      <c r="B26" s="15"/>
      <c r="C26" s="15"/>
      <c r="D26" s="15"/>
      <c r="E26" s="15"/>
      <c r="F26" s="15"/>
      <c r="G26" s="15"/>
      <c r="H26" s="15"/>
    </row>
    <row r="27" spans="1:12" x14ac:dyDescent="0.25">
      <c r="A27" s="80" t="s">
        <v>35</v>
      </c>
      <c r="B27" s="80"/>
      <c r="C27" s="80"/>
      <c r="D27" s="80"/>
      <c r="E27" s="80"/>
      <c r="F27" s="80"/>
      <c r="G27" s="80"/>
      <c r="H27" s="80"/>
      <c r="I27" s="64"/>
    </row>
    <row r="28" spans="1:12" x14ac:dyDescent="0.25">
      <c r="G28" s="14"/>
      <c r="H28" s="61" t="s">
        <v>397</v>
      </c>
    </row>
  </sheetData>
  <sheetProtection password="C2B8" sheet="1" objects="1" scenarios="1"/>
  <mergeCells count="9">
    <mergeCell ref="A9:B9"/>
    <mergeCell ref="A21:B21"/>
    <mergeCell ref="A27:H2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23622047244094491" bottom="0.23622047244094491" header="0.15748031496062992" footer="0.27559055118110237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106" zoomScaleNormal="106" zoomScalePageLayoutView="91" workbookViewId="0">
      <selection activeCell="B12" sqref="B12"/>
    </sheetView>
  </sheetViews>
  <sheetFormatPr baseColWidth="10" defaultColWidth="11.33203125" defaultRowHeight="13.2" x14ac:dyDescent="0.25"/>
  <cols>
    <col min="1" max="1" width="13.5546875" style="9" customWidth="1"/>
    <col min="2" max="2" width="95.109375" style="2" customWidth="1"/>
    <col min="3" max="3" width="24" style="3" customWidth="1"/>
    <col min="4" max="16384" width="11.33203125" style="4"/>
  </cols>
  <sheetData>
    <row r="1" spans="1:3" ht="39" customHeight="1" x14ac:dyDescent="0.25">
      <c r="A1" s="84" t="s">
        <v>28</v>
      </c>
      <c r="B1" s="85"/>
      <c r="C1" s="85"/>
    </row>
    <row r="2" spans="1:3" ht="20.100000000000001" customHeight="1" x14ac:dyDescent="0.25">
      <c r="A2" s="6" t="s">
        <v>1</v>
      </c>
      <c r="B2" s="10" t="s">
        <v>0</v>
      </c>
      <c r="C2" s="7" t="s">
        <v>30</v>
      </c>
    </row>
    <row r="3" spans="1:3" ht="13.8" x14ac:dyDescent="0.25">
      <c r="A3" s="38" t="s">
        <v>39</v>
      </c>
      <c r="B3" s="39" t="s">
        <v>40</v>
      </c>
      <c r="C3" s="40"/>
    </row>
    <row r="4" spans="1:3" x14ac:dyDescent="0.25">
      <c r="A4" s="41" t="s">
        <v>41</v>
      </c>
      <c r="B4" s="2" t="s">
        <v>42</v>
      </c>
      <c r="C4" s="42">
        <v>82610446.859999999</v>
      </c>
    </row>
    <row r="5" spans="1:3" x14ac:dyDescent="0.25">
      <c r="A5" s="45" t="s">
        <v>43</v>
      </c>
      <c r="B5" s="43" t="s">
        <v>44</v>
      </c>
      <c r="C5" s="44"/>
    </row>
    <row r="6" spans="1:3" x14ac:dyDescent="0.25">
      <c r="A6" s="41" t="s">
        <v>45</v>
      </c>
      <c r="B6" s="2" t="s">
        <v>46</v>
      </c>
      <c r="C6" s="42">
        <v>285149.21999999997</v>
      </c>
    </row>
    <row r="7" spans="1:3" ht="26.4" x14ac:dyDescent="0.25">
      <c r="A7" s="41" t="s">
        <v>47</v>
      </c>
      <c r="B7" s="2" t="s">
        <v>48</v>
      </c>
      <c r="C7" s="42">
        <v>156818.84</v>
      </c>
    </row>
    <row r="8" spans="1:3" x14ac:dyDescent="0.25">
      <c r="A8" s="41" t="s">
        <v>49</v>
      </c>
      <c r="B8" s="2" t="s">
        <v>50</v>
      </c>
      <c r="C8" s="42">
        <v>245638.43</v>
      </c>
    </row>
    <row r="9" spans="1:3" x14ac:dyDescent="0.25">
      <c r="A9" s="41" t="s">
        <v>51</v>
      </c>
      <c r="B9" s="2" t="s">
        <v>52</v>
      </c>
      <c r="C9" s="42">
        <v>0</v>
      </c>
    </row>
    <row r="10" spans="1:3" x14ac:dyDescent="0.25">
      <c r="A10" s="46" t="s">
        <v>43</v>
      </c>
      <c r="B10" s="47" t="s">
        <v>53</v>
      </c>
      <c r="C10" s="48">
        <v>687606.49</v>
      </c>
    </row>
    <row r="11" spans="1:3" x14ac:dyDescent="0.25">
      <c r="A11" s="45" t="s">
        <v>54</v>
      </c>
      <c r="B11" s="43" t="s">
        <v>55</v>
      </c>
      <c r="C11" s="44"/>
    </row>
    <row r="12" spans="1:3" x14ac:dyDescent="0.25">
      <c r="A12" s="41" t="s">
        <v>56</v>
      </c>
      <c r="B12" s="2" t="s">
        <v>57</v>
      </c>
      <c r="C12" s="42">
        <v>75035.63</v>
      </c>
    </row>
    <row r="13" spans="1:3" x14ac:dyDescent="0.25">
      <c r="A13" s="41" t="s">
        <v>58</v>
      </c>
      <c r="B13" s="2" t="s">
        <v>59</v>
      </c>
      <c r="C13" s="42">
        <v>96656.69</v>
      </c>
    </row>
    <row r="14" spans="1:3" x14ac:dyDescent="0.25">
      <c r="A14" s="41" t="s">
        <v>60</v>
      </c>
      <c r="B14" s="2" t="s">
        <v>61</v>
      </c>
      <c r="C14" s="42">
        <v>-164846.75</v>
      </c>
    </row>
    <row r="15" spans="1:3" x14ac:dyDescent="0.25">
      <c r="A15" s="41" t="s">
        <v>62</v>
      </c>
      <c r="B15" s="2" t="s">
        <v>63</v>
      </c>
      <c r="C15" s="42">
        <v>0</v>
      </c>
    </row>
    <row r="16" spans="1:3" x14ac:dyDescent="0.25">
      <c r="A16" s="46" t="s">
        <v>54</v>
      </c>
      <c r="B16" s="47" t="s">
        <v>53</v>
      </c>
      <c r="C16" s="48">
        <v>6845.570000000007</v>
      </c>
    </row>
    <row r="17" spans="1:3" x14ac:dyDescent="0.25">
      <c r="A17" s="41" t="s">
        <v>64</v>
      </c>
      <c r="B17" s="2" t="s">
        <v>65</v>
      </c>
      <c r="C17" s="42">
        <v>43190162.119999997</v>
      </c>
    </row>
    <row r="18" spans="1:3" x14ac:dyDescent="0.25">
      <c r="A18" s="41" t="s">
        <v>66</v>
      </c>
      <c r="B18" s="2" t="s">
        <v>67</v>
      </c>
      <c r="C18" s="42">
        <v>0</v>
      </c>
    </row>
    <row r="19" spans="1:3" x14ac:dyDescent="0.25">
      <c r="A19" s="41" t="s">
        <v>68</v>
      </c>
      <c r="B19" s="2" t="s">
        <v>69</v>
      </c>
      <c r="C19" s="42">
        <v>0</v>
      </c>
    </row>
    <row r="20" spans="1:3" x14ac:dyDescent="0.25">
      <c r="A20" s="41" t="s">
        <v>70</v>
      </c>
      <c r="B20" s="2" t="s">
        <v>71</v>
      </c>
      <c r="C20" s="42">
        <v>1062985.0900000001</v>
      </c>
    </row>
    <row r="21" spans="1:3" x14ac:dyDescent="0.25">
      <c r="A21" s="41" t="s">
        <v>72</v>
      </c>
      <c r="B21" s="2" t="s">
        <v>73</v>
      </c>
      <c r="C21" s="42">
        <v>24561487.140000001</v>
      </c>
    </row>
    <row r="22" spans="1:3" x14ac:dyDescent="0.25">
      <c r="A22" s="41" t="s">
        <v>74</v>
      </c>
      <c r="B22" s="2" t="s">
        <v>75</v>
      </c>
      <c r="C22" s="42">
        <v>632757.73</v>
      </c>
    </row>
    <row r="23" spans="1:3" ht="13.8" x14ac:dyDescent="0.25">
      <c r="A23" s="38" t="s">
        <v>76</v>
      </c>
      <c r="B23" s="39" t="s">
        <v>77</v>
      </c>
      <c r="C23" s="50"/>
    </row>
    <row r="24" spans="1:3" x14ac:dyDescent="0.25">
      <c r="A24" s="41" t="s">
        <v>78</v>
      </c>
      <c r="B24" s="2" t="s">
        <v>79</v>
      </c>
      <c r="C24" s="42">
        <v>5681.84</v>
      </c>
    </row>
    <row r="25" spans="1:3" x14ac:dyDescent="0.25">
      <c r="A25" s="41" t="s">
        <v>80</v>
      </c>
      <c r="B25" s="2" t="s">
        <v>81</v>
      </c>
      <c r="C25" s="42">
        <v>2099.9299999999998</v>
      </c>
    </row>
    <row r="26" spans="1:3" x14ac:dyDescent="0.25">
      <c r="A26" s="41" t="s">
        <v>82</v>
      </c>
      <c r="B26" s="2" t="s">
        <v>83</v>
      </c>
      <c r="C26" s="42">
        <v>0</v>
      </c>
    </row>
    <row r="27" spans="1:3" ht="13.8" x14ac:dyDescent="0.25">
      <c r="A27" s="38" t="s">
        <v>84</v>
      </c>
      <c r="B27" s="39" t="s">
        <v>85</v>
      </c>
      <c r="C27" s="50"/>
    </row>
    <row r="28" spans="1:3" x14ac:dyDescent="0.25">
      <c r="A28" s="41" t="s">
        <v>86</v>
      </c>
      <c r="B28" s="2" t="s">
        <v>85</v>
      </c>
      <c r="C28" s="42">
        <v>157914.78</v>
      </c>
    </row>
    <row r="29" spans="1:3" ht="13.8" x14ac:dyDescent="0.25">
      <c r="A29" s="38" t="s">
        <v>87</v>
      </c>
      <c r="B29" s="39" t="s">
        <v>88</v>
      </c>
      <c r="C29" s="50"/>
    </row>
    <row r="30" spans="1:3" x14ac:dyDescent="0.25">
      <c r="A30" s="41" t="s">
        <v>89</v>
      </c>
      <c r="B30" s="2" t="s">
        <v>88</v>
      </c>
      <c r="C30" s="42">
        <v>208570.05</v>
      </c>
    </row>
    <row r="31" spans="1:3" ht="13.8" x14ac:dyDescent="0.25">
      <c r="A31" s="38" t="s">
        <v>90</v>
      </c>
      <c r="B31" s="39" t="s">
        <v>91</v>
      </c>
      <c r="C31" s="50"/>
    </row>
    <row r="32" spans="1:3" x14ac:dyDescent="0.25">
      <c r="A32" s="41" t="s">
        <v>92</v>
      </c>
      <c r="B32" s="2" t="s">
        <v>93</v>
      </c>
      <c r="C32" s="42">
        <v>153126557.59999999</v>
      </c>
    </row>
    <row r="33" spans="1:3" ht="13.8" x14ac:dyDescent="0.25">
      <c r="A33" s="38" t="s">
        <v>94</v>
      </c>
      <c r="B33" s="39" t="s">
        <v>95</v>
      </c>
      <c r="C33" s="50"/>
    </row>
    <row r="34" spans="1:3" x14ac:dyDescent="0.25">
      <c r="A34" s="41" t="s">
        <v>96</v>
      </c>
      <c r="B34" s="2" t="s">
        <v>97</v>
      </c>
      <c r="C34" s="42">
        <v>-31546.04</v>
      </c>
    </row>
    <row r="35" spans="1:3" x14ac:dyDescent="0.25">
      <c r="A35" s="41" t="s">
        <v>98</v>
      </c>
      <c r="B35" s="2" t="s">
        <v>99</v>
      </c>
      <c r="C35" s="42">
        <v>0</v>
      </c>
    </row>
    <row r="36" spans="1:3" ht="13.8" x14ac:dyDescent="0.25">
      <c r="A36" s="38" t="s">
        <v>100</v>
      </c>
      <c r="B36" s="39" t="s">
        <v>101</v>
      </c>
      <c r="C36" s="50"/>
    </row>
    <row r="37" spans="1:3" x14ac:dyDescent="0.25">
      <c r="A37" s="41" t="s">
        <v>102</v>
      </c>
      <c r="B37" s="2" t="s">
        <v>101</v>
      </c>
      <c r="C37" s="42">
        <v>490184.17</v>
      </c>
    </row>
    <row r="38" spans="1:3" ht="13.8" x14ac:dyDescent="0.25">
      <c r="A38" s="38" t="s">
        <v>103</v>
      </c>
      <c r="B38" s="39" t="s">
        <v>104</v>
      </c>
      <c r="C38" s="50"/>
    </row>
    <row r="39" spans="1:3" x14ac:dyDescent="0.25">
      <c r="A39" s="41" t="s">
        <v>105</v>
      </c>
      <c r="B39" s="2" t="s">
        <v>104</v>
      </c>
      <c r="C39" s="42">
        <v>0</v>
      </c>
    </row>
    <row r="40" spans="1:3" x14ac:dyDescent="0.25">
      <c r="A40" s="41" t="s">
        <v>106</v>
      </c>
      <c r="B40" s="2" t="s">
        <v>107</v>
      </c>
      <c r="C40" s="42">
        <v>0</v>
      </c>
    </row>
    <row r="41" spans="1:3" ht="13.8" x14ac:dyDescent="0.25">
      <c r="A41" s="38" t="s">
        <v>108</v>
      </c>
      <c r="B41" s="39" t="s">
        <v>109</v>
      </c>
      <c r="C41" s="50"/>
    </row>
    <row r="42" spans="1:3" x14ac:dyDescent="0.25">
      <c r="A42" s="41" t="s">
        <v>110</v>
      </c>
      <c r="B42" s="2" t="s">
        <v>111</v>
      </c>
      <c r="C42" s="42">
        <v>0</v>
      </c>
    </row>
    <row r="43" spans="1:3" x14ac:dyDescent="0.25">
      <c r="A43" s="41" t="s">
        <v>112</v>
      </c>
      <c r="B43" s="2" t="s">
        <v>113</v>
      </c>
      <c r="C43" s="42">
        <v>0</v>
      </c>
    </row>
    <row r="44" spans="1:3" ht="13.8" x14ac:dyDescent="0.25">
      <c r="A44" s="38" t="s">
        <v>114</v>
      </c>
      <c r="B44" s="39" t="s">
        <v>115</v>
      </c>
      <c r="C44" s="50"/>
    </row>
    <row r="45" spans="1:3" x14ac:dyDescent="0.25">
      <c r="A45" s="41" t="s">
        <v>116</v>
      </c>
      <c r="B45" s="2" t="s">
        <v>117</v>
      </c>
      <c r="C45" s="42">
        <v>538694879.36000001</v>
      </c>
    </row>
    <row r="46" spans="1:3" ht="13.8" x14ac:dyDescent="0.25">
      <c r="A46" s="38" t="s">
        <v>118</v>
      </c>
      <c r="B46" s="39" t="s">
        <v>119</v>
      </c>
      <c r="C46" s="50"/>
    </row>
    <row r="47" spans="1:3" x14ac:dyDescent="0.25">
      <c r="A47" s="41" t="s">
        <v>120</v>
      </c>
      <c r="B47" s="2" t="s">
        <v>121</v>
      </c>
      <c r="C47" s="42">
        <v>0</v>
      </c>
    </row>
    <row r="48" spans="1:3" x14ac:dyDescent="0.25">
      <c r="A48" s="41" t="s">
        <v>122</v>
      </c>
      <c r="B48" s="2" t="s">
        <v>123</v>
      </c>
      <c r="C48" s="42">
        <v>1953.5</v>
      </c>
    </row>
    <row r="49" spans="1:3" ht="13.8" x14ac:dyDescent="0.25">
      <c r="A49" s="38" t="s">
        <v>124</v>
      </c>
      <c r="B49" s="39" t="s">
        <v>91</v>
      </c>
      <c r="C49" s="50"/>
    </row>
    <row r="50" spans="1:3" x14ac:dyDescent="0.25">
      <c r="A50" s="41" t="s">
        <v>125</v>
      </c>
      <c r="B50" s="2" t="s">
        <v>126</v>
      </c>
      <c r="C50" s="42">
        <v>539155470.99000001</v>
      </c>
    </row>
    <row r="51" spans="1:3" x14ac:dyDescent="0.25">
      <c r="A51" s="41" t="s">
        <v>127</v>
      </c>
      <c r="B51" s="2" t="s">
        <v>128</v>
      </c>
      <c r="C51" s="42">
        <v>692282028.59000003</v>
      </c>
    </row>
    <row r="52" spans="1:3" ht="13.8" x14ac:dyDescent="0.25">
      <c r="A52" s="52"/>
      <c r="B52" s="53"/>
      <c r="C52" s="54"/>
    </row>
  </sheetData>
  <sheetProtection password="C2B8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31.12.2018</oddHeader>
    <oddFooter>&amp;LSatzart 65&amp;CBetr.-Nr.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82"/>
  <sheetViews>
    <sheetView zoomScaleNormal="100" workbookViewId="0">
      <selection activeCell="D1" sqref="D1"/>
    </sheetView>
  </sheetViews>
  <sheetFormatPr baseColWidth="10" defaultColWidth="11.33203125" defaultRowHeight="13.2" x14ac:dyDescent="0.25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 x14ac:dyDescent="0.25">
      <c r="A1" s="84" t="s">
        <v>29</v>
      </c>
      <c r="B1" s="85"/>
      <c r="C1" s="85"/>
      <c r="D1" s="5"/>
    </row>
    <row r="2" spans="1:4" ht="20.100000000000001" customHeight="1" x14ac:dyDescent="0.25">
      <c r="A2" s="11" t="s">
        <v>1</v>
      </c>
      <c r="B2" s="10" t="s">
        <v>0</v>
      </c>
      <c r="C2" s="8" t="s">
        <v>30</v>
      </c>
      <c r="D2" s="5"/>
    </row>
    <row r="3" spans="1:4" ht="13.8" x14ac:dyDescent="0.25">
      <c r="A3" s="39" t="s">
        <v>129</v>
      </c>
      <c r="B3" s="39" t="s">
        <v>130</v>
      </c>
      <c r="C3" s="40"/>
    </row>
    <row r="4" spans="1:4" x14ac:dyDescent="0.25">
      <c r="A4" s="41" t="s">
        <v>131</v>
      </c>
      <c r="B4" s="2" t="s">
        <v>132</v>
      </c>
      <c r="C4" s="42">
        <v>24236464.23</v>
      </c>
    </row>
    <row r="5" spans="1:4" x14ac:dyDescent="0.25">
      <c r="A5" s="41" t="s">
        <v>133</v>
      </c>
      <c r="B5" s="2" t="s">
        <v>134</v>
      </c>
      <c r="C5" s="42">
        <v>41520570.009999998</v>
      </c>
    </row>
    <row r="6" spans="1:4" x14ac:dyDescent="0.25">
      <c r="A6" s="41" t="s">
        <v>135</v>
      </c>
      <c r="B6" s="2" t="s">
        <v>136</v>
      </c>
      <c r="C6" s="42">
        <v>31838426.09</v>
      </c>
    </row>
    <row r="7" spans="1:4" x14ac:dyDescent="0.25">
      <c r="A7" s="41" t="s">
        <v>137</v>
      </c>
      <c r="B7" s="2" t="s">
        <v>138</v>
      </c>
      <c r="C7" s="42">
        <v>20227101.629999999</v>
      </c>
    </row>
    <row r="8" spans="1:4" ht="13.8" x14ac:dyDescent="0.25">
      <c r="A8" s="37" t="s">
        <v>129</v>
      </c>
      <c r="B8" s="55" t="s">
        <v>139</v>
      </c>
      <c r="C8" s="56">
        <v>117822561.95999999</v>
      </c>
    </row>
    <row r="9" spans="1:4" ht="13.8" x14ac:dyDescent="0.25">
      <c r="A9" s="39" t="s">
        <v>140</v>
      </c>
      <c r="B9" s="39" t="s">
        <v>141</v>
      </c>
      <c r="C9" s="40"/>
    </row>
    <row r="10" spans="1:4" x14ac:dyDescent="0.25">
      <c r="A10" s="41" t="s">
        <v>142</v>
      </c>
      <c r="B10" s="2" t="s">
        <v>143</v>
      </c>
      <c r="C10" s="42">
        <v>75108575.730000004</v>
      </c>
    </row>
    <row r="11" spans="1:4" x14ac:dyDescent="0.25">
      <c r="A11" s="41" t="s">
        <v>144</v>
      </c>
      <c r="B11" s="2" t="s">
        <v>145</v>
      </c>
      <c r="C11" s="42">
        <v>75137401.790000007</v>
      </c>
    </row>
    <row r="12" spans="1:4" x14ac:dyDescent="0.25">
      <c r="A12" s="41" t="s">
        <v>146</v>
      </c>
      <c r="B12" s="2" t="s">
        <v>147</v>
      </c>
      <c r="C12" s="42">
        <v>41619509.049999997</v>
      </c>
    </row>
    <row r="13" spans="1:4" x14ac:dyDescent="0.25">
      <c r="A13" s="41" t="s">
        <v>148</v>
      </c>
      <c r="B13" s="2" t="s">
        <v>149</v>
      </c>
      <c r="C13" s="42">
        <v>18895325.199999999</v>
      </c>
    </row>
    <row r="14" spans="1:4" ht="13.8" x14ac:dyDescent="0.25">
      <c r="A14" s="37" t="s">
        <v>140</v>
      </c>
      <c r="B14" s="55" t="s">
        <v>139</v>
      </c>
      <c r="C14" s="56">
        <v>210760811.76999998</v>
      </c>
    </row>
    <row r="15" spans="1:4" ht="13.8" x14ac:dyDescent="0.25">
      <c r="A15" s="39" t="s">
        <v>150</v>
      </c>
      <c r="B15" s="39" t="s">
        <v>151</v>
      </c>
      <c r="C15" s="40"/>
    </row>
    <row r="16" spans="1:4" x14ac:dyDescent="0.25">
      <c r="A16" s="41" t="s">
        <v>152</v>
      </c>
      <c r="B16" s="2" t="s">
        <v>151</v>
      </c>
      <c r="C16" s="42">
        <v>23670372.859999999</v>
      </c>
    </row>
    <row r="17" spans="1:3" ht="13.8" x14ac:dyDescent="0.25">
      <c r="A17" s="37" t="s">
        <v>150</v>
      </c>
      <c r="B17" s="55" t="s">
        <v>139</v>
      </c>
      <c r="C17" s="56">
        <v>23670372.859999999</v>
      </c>
    </row>
    <row r="18" spans="1:3" ht="13.8" x14ac:dyDescent="0.25">
      <c r="A18" s="39" t="s">
        <v>153</v>
      </c>
      <c r="B18" s="39" t="s">
        <v>154</v>
      </c>
      <c r="C18" s="40"/>
    </row>
    <row r="19" spans="1:3" x14ac:dyDescent="0.25">
      <c r="A19" s="41" t="s">
        <v>155</v>
      </c>
      <c r="B19" s="2" t="s">
        <v>156</v>
      </c>
      <c r="C19" s="42">
        <v>3387681.26</v>
      </c>
    </row>
    <row r="20" spans="1:3" x14ac:dyDescent="0.25">
      <c r="A20" s="57" t="s">
        <v>157</v>
      </c>
      <c r="B20" s="43" t="s">
        <v>158</v>
      </c>
      <c r="C20" s="44"/>
    </row>
    <row r="21" spans="1:3" x14ac:dyDescent="0.25">
      <c r="A21" s="41" t="s">
        <v>159</v>
      </c>
      <c r="B21" s="2" t="s">
        <v>160</v>
      </c>
      <c r="C21" s="42">
        <v>6600719.6900000004</v>
      </c>
    </row>
    <row r="22" spans="1:3" x14ac:dyDescent="0.25">
      <c r="A22" s="41" t="s">
        <v>161</v>
      </c>
      <c r="B22" s="2" t="s">
        <v>162</v>
      </c>
      <c r="C22" s="42">
        <v>1203695.6100000001</v>
      </c>
    </row>
    <row r="23" spans="1:3" x14ac:dyDescent="0.25">
      <c r="A23" s="41" t="s">
        <v>163</v>
      </c>
      <c r="B23" s="2" t="s">
        <v>164</v>
      </c>
      <c r="C23" s="42">
        <v>84340.12</v>
      </c>
    </row>
    <row r="24" spans="1:3" x14ac:dyDescent="0.25">
      <c r="A24" s="41" t="s">
        <v>165</v>
      </c>
      <c r="B24" s="2" t="s">
        <v>166</v>
      </c>
      <c r="C24" s="42">
        <v>55782.74</v>
      </c>
    </row>
    <row r="25" spans="1:3" x14ac:dyDescent="0.25">
      <c r="A25" s="49" t="s">
        <v>157</v>
      </c>
      <c r="B25" s="47" t="s">
        <v>53</v>
      </c>
      <c r="C25" s="48">
        <v>7944538.1600000011</v>
      </c>
    </row>
    <row r="26" spans="1:3" x14ac:dyDescent="0.25">
      <c r="A26" s="57" t="s">
        <v>167</v>
      </c>
      <c r="B26" s="43" t="s">
        <v>168</v>
      </c>
      <c r="C26" s="44"/>
    </row>
    <row r="27" spans="1:3" x14ac:dyDescent="0.25">
      <c r="A27" s="41" t="s">
        <v>169</v>
      </c>
      <c r="B27" s="2" t="s">
        <v>170</v>
      </c>
      <c r="C27" s="42">
        <v>10304400.369999999</v>
      </c>
    </row>
    <row r="28" spans="1:3" x14ac:dyDescent="0.25">
      <c r="A28" s="41" t="s">
        <v>171</v>
      </c>
      <c r="B28" s="2" t="s">
        <v>172</v>
      </c>
      <c r="C28" s="42">
        <v>1033274.63</v>
      </c>
    </row>
    <row r="29" spans="1:3" x14ac:dyDescent="0.25">
      <c r="A29" s="49" t="s">
        <v>167</v>
      </c>
      <c r="B29" s="47" t="s">
        <v>53</v>
      </c>
      <c r="C29" s="48">
        <v>11337675</v>
      </c>
    </row>
    <row r="30" spans="1:3" ht="13.8" x14ac:dyDescent="0.25">
      <c r="A30" s="37" t="s">
        <v>153</v>
      </c>
      <c r="B30" s="55" t="s">
        <v>139</v>
      </c>
      <c r="C30" s="56">
        <v>22669894.419999998</v>
      </c>
    </row>
    <row r="31" spans="1:3" ht="13.8" x14ac:dyDescent="0.25">
      <c r="A31" s="39" t="s">
        <v>173</v>
      </c>
      <c r="B31" s="39" t="s">
        <v>174</v>
      </c>
      <c r="C31" s="40"/>
    </row>
    <row r="32" spans="1:3" x14ac:dyDescent="0.25">
      <c r="A32" s="41" t="s">
        <v>175</v>
      </c>
      <c r="B32" s="2" t="s">
        <v>174</v>
      </c>
      <c r="C32" s="42">
        <v>0</v>
      </c>
    </row>
    <row r="33" spans="1:3" ht="13.8" x14ac:dyDescent="0.25">
      <c r="A33" s="37" t="s">
        <v>173</v>
      </c>
      <c r="B33" s="55" t="s">
        <v>139</v>
      </c>
      <c r="C33" s="56">
        <v>0</v>
      </c>
    </row>
    <row r="34" spans="1:3" ht="13.8" x14ac:dyDescent="0.25">
      <c r="A34" s="39" t="s">
        <v>176</v>
      </c>
      <c r="B34" s="39" t="s">
        <v>177</v>
      </c>
      <c r="C34" s="40"/>
    </row>
    <row r="35" spans="1:3" x14ac:dyDescent="0.25">
      <c r="A35" s="57" t="s">
        <v>178</v>
      </c>
      <c r="B35" s="43" t="s">
        <v>179</v>
      </c>
      <c r="C35" s="44"/>
    </row>
    <row r="36" spans="1:3" x14ac:dyDescent="0.25">
      <c r="A36" s="41" t="s">
        <v>180</v>
      </c>
      <c r="B36" s="2" t="s">
        <v>181</v>
      </c>
      <c r="C36" s="42">
        <v>57181150.350000001</v>
      </c>
    </row>
    <row r="37" spans="1:3" x14ac:dyDescent="0.25">
      <c r="A37" s="41" t="s">
        <v>182</v>
      </c>
      <c r="B37" s="2" t="s">
        <v>183</v>
      </c>
      <c r="C37" s="42">
        <v>123443.73</v>
      </c>
    </row>
    <row r="38" spans="1:3" x14ac:dyDescent="0.25">
      <c r="A38" s="41" t="s">
        <v>184</v>
      </c>
      <c r="B38" s="2" t="s">
        <v>185</v>
      </c>
      <c r="C38" s="42">
        <v>19041.23</v>
      </c>
    </row>
    <row r="39" spans="1:3" x14ac:dyDescent="0.25">
      <c r="A39" s="41" t="s">
        <v>186</v>
      </c>
      <c r="B39" s="2" t="s">
        <v>187</v>
      </c>
      <c r="C39" s="42">
        <v>18181.61</v>
      </c>
    </row>
    <row r="40" spans="1:3" x14ac:dyDescent="0.25">
      <c r="A40" s="41" t="s">
        <v>188</v>
      </c>
      <c r="B40" s="2" t="s">
        <v>189</v>
      </c>
      <c r="C40" s="42">
        <v>244188.73</v>
      </c>
    </row>
    <row r="41" spans="1:3" x14ac:dyDescent="0.25">
      <c r="A41" s="49" t="s">
        <v>178</v>
      </c>
      <c r="B41" s="47" t="s">
        <v>53</v>
      </c>
      <c r="C41" s="48">
        <v>57586005.649999991</v>
      </c>
    </row>
    <row r="42" spans="1:3" x14ac:dyDescent="0.25">
      <c r="A42" s="57" t="s">
        <v>190</v>
      </c>
      <c r="B42" s="43" t="s">
        <v>191</v>
      </c>
      <c r="C42" s="44"/>
    </row>
    <row r="43" spans="1:3" x14ac:dyDescent="0.25">
      <c r="A43" s="41" t="s">
        <v>192</v>
      </c>
      <c r="B43" s="2" t="s">
        <v>193</v>
      </c>
      <c r="C43" s="42">
        <v>86926.49</v>
      </c>
    </row>
    <row r="44" spans="1:3" x14ac:dyDescent="0.25">
      <c r="A44" s="41" t="s">
        <v>194</v>
      </c>
      <c r="B44" s="2" t="s">
        <v>195</v>
      </c>
      <c r="C44" s="42">
        <v>29220.01</v>
      </c>
    </row>
    <row r="45" spans="1:3" x14ac:dyDescent="0.25">
      <c r="A45" s="41" t="s">
        <v>196</v>
      </c>
      <c r="B45" s="2" t="s">
        <v>197</v>
      </c>
      <c r="C45" s="42">
        <v>0</v>
      </c>
    </row>
    <row r="46" spans="1:3" x14ac:dyDescent="0.25">
      <c r="A46" s="41" t="s">
        <v>198</v>
      </c>
      <c r="B46" s="2" t="s">
        <v>199</v>
      </c>
      <c r="C46" s="42">
        <v>22992.03</v>
      </c>
    </row>
    <row r="47" spans="1:3" x14ac:dyDescent="0.25">
      <c r="A47" s="41" t="s">
        <v>200</v>
      </c>
      <c r="B47" s="2" t="s">
        <v>201</v>
      </c>
      <c r="C47" s="42">
        <v>231.56</v>
      </c>
    </row>
    <row r="48" spans="1:3" x14ac:dyDescent="0.25">
      <c r="A48" s="41" t="s">
        <v>202</v>
      </c>
      <c r="B48" s="2" t="s">
        <v>203</v>
      </c>
      <c r="C48" s="42">
        <v>4915.55</v>
      </c>
    </row>
    <row r="49" spans="1:3" x14ac:dyDescent="0.25">
      <c r="A49" s="41" t="s">
        <v>204</v>
      </c>
      <c r="B49" s="2" t="s">
        <v>205</v>
      </c>
      <c r="C49" s="42">
        <v>6317.4</v>
      </c>
    </row>
    <row r="50" spans="1:3" x14ac:dyDescent="0.25">
      <c r="A50" s="49" t="s">
        <v>190</v>
      </c>
      <c r="B50" s="47" t="s">
        <v>53</v>
      </c>
      <c r="C50" s="48">
        <v>150603.03999999998</v>
      </c>
    </row>
    <row r="51" spans="1:3" ht="13.8" x14ac:dyDescent="0.25">
      <c r="A51" s="37" t="s">
        <v>176</v>
      </c>
      <c r="B51" s="55" t="s">
        <v>139</v>
      </c>
      <c r="C51" s="56">
        <v>57736608.68999999</v>
      </c>
    </row>
    <row r="52" spans="1:3" ht="13.8" x14ac:dyDescent="0.25">
      <c r="A52" s="39" t="s">
        <v>206</v>
      </c>
      <c r="B52" s="39" t="s">
        <v>207</v>
      </c>
      <c r="C52" s="40"/>
    </row>
    <row r="53" spans="1:3" x14ac:dyDescent="0.25">
      <c r="A53" s="41" t="s">
        <v>208</v>
      </c>
      <c r="B53" s="2" t="s">
        <v>209</v>
      </c>
      <c r="C53" s="42">
        <v>1402338.13</v>
      </c>
    </row>
    <row r="54" spans="1:3" x14ac:dyDescent="0.25">
      <c r="A54" s="41" t="s">
        <v>210</v>
      </c>
      <c r="B54" s="2" t="s">
        <v>211</v>
      </c>
      <c r="C54" s="42">
        <v>6750.24</v>
      </c>
    </row>
    <row r="55" spans="1:3" ht="13.8" x14ac:dyDescent="0.25">
      <c r="A55" s="37" t="s">
        <v>206</v>
      </c>
      <c r="B55" s="55" t="s">
        <v>139</v>
      </c>
      <c r="C55" s="56">
        <v>1409088.3699999999</v>
      </c>
    </row>
    <row r="56" spans="1:3" ht="13.8" x14ac:dyDescent="0.25">
      <c r="A56" s="39" t="s">
        <v>212</v>
      </c>
      <c r="B56" s="39" t="s">
        <v>213</v>
      </c>
      <c r="C56" s="40"/>
    </row>
    <row r="57" spans="1:3" x14ac:dyDescent="0.25">
      <c r="A57" s="57" t="s">
        <v>214</v>
      </c>
      <c r="B57" s="43" t="s">
        <v>215</v>
      </c>
      <c r="C57" s="44"/>
    </row>
    <row r="58" spans="1:3" x14ac:dyDescent="0.25">
      <c r="A58" s="41" t="s">
        <v>216</v>
      </c>
      <c r="B58" s="2" t="s">
        <v>217</v>
      </c>
      <c r="C58" s="42">
        <v>16011672.49</v>
      </c>
    </row>
    <row r="59" spans="1:3" x14ac:dyDescent="0.25">
      <c r="A59" s="41" t="s">
        <v>218</v>
      </c>
      <c r="B59" s="2" t="s">
        <v>219</v>
      </c>
      <c r="C59" s="42">
        <v>2374161.85</v>
      </c>
    </row>
    <row r="60" spans="1:3" x14ac:dyDescent="0.25">
      <c r="A60" s="41" t="s">
        <v>220</v>
      </c>
      <c r="B60" s="2" t="s">
        <v>221</v>
      </c>
      <c r="C60" s="42">
        <v>999412.3</v>
      </c>
    </row>
    <row r="61" spans="1:3" x14ac:dyDescent="0.25">
      <c r="A61" s="49" t="s">
        <v>214</v>
      </c>
      <c r="B61" s="47" t="s">
        <v>53</v>
      </c>
      <c r="C61" s="48">
        <v>19385246.640000001</v>
      </c>
    </row>
    <row r="62" spans="1:3" x14ac:dyDescent="0.25">
      <c r="A62" s="57" t="s">
        <v>222</v>
      </c>
      <c r="B62" s="43" t="s">
        <v>223</v>
      </c>
      <c r="C62" s="44"/>
    </row>
    <row r="63" spans="1:3" x14ac:dyDescent="0.25">
      <c r="A63" s="41" t="s">
        <v>224</v>
      </c>
      <c r="B63" s="2" t="s">
        <v>223</v>
      </c>
      <c r="C63" s="42">
        <v>238914.25</v>
      </c>
    </row>
    <row r="64" spans="1:3" x14ac:dyDescent="0.25">
      <c r="A64" s="41" t="s">
        <v>225</v>
      </c>
      <c r="B64" s="2" t="s">
        <v>226</v>
      </c>
      <c r="C64" s="42">
        <v>-305946.21999999997</v>
      </c>
    </row>
    <row r="65" spans="1:3" x14ac:dyDescent="0.25">
      <c r="A65" s="49" t="s">
        <v>222</v>
      </c>
      <c r="B65" s="47" t="s">
        <v>53</v>
      </c>
      <c r="C65" s="48">
        <v>-67031.969999999972</v>
      </c>
    </row>
    <row r="66" spans="1:3" x14ac:dyDescent="0.25">
      <c r="A66" s="57" t="s">
        <v>227</v>
      </c>
      <c r="B66" s="43" t="s">
        <v>228</v>
      </c>
      <c r="C66" s="44"/>
    </row>
    <row r="67" spans="1:3" x14ac:dyDescent="0.25">
      <c r="A67" s="41" t="s">
        <v>229</v>
      </c>
      <c r="B67" s="2" t="s">
        <v>230</v>
      </c>
      <c r="C67" s="42">
        <v>1845975.2</v>
      </c>
    </row>
    <row r="68" spans="1:3" x14ac:dyDescent="0.25">
      <c r="A68" s="41" t="s">
        <v>231</v>
      </c>
      <c r="B68" s="2" t="s">
        <v>232</v>
      </c>
      <c r="C68" s="42">
        <v>27194956.16</v>
      </c>
    </row>
    <row r="69" spans="1:3" x14ac:dyDescent="0.25">
      <c r="A69" s="41" t="s">
        <v>233</v>
      </c>
      <c r="B69" s="2" t="s">
        <v>234</v>
      </c>
      <c r="C69" s="42">
        <v>193118.46</v>
      </c>
    </row>
    <row r="70" spans="1:3" x14ac:dyDescent="0.25">
      <c r="A70" s="49" t="s">
        <v>227</v>
      </c>
      <c r="B70" s="47" t="s">
        <v>53</v>
      </c>
      <c r="C70" s="48">
        <v>29234049.82</v>
      </c>
    </row>
    <row r="71" spans="1:3" x14ac:dyDescent="0.25">
      <c r="A71" s="41" t="s">
        <v>235</v>
      </c>
      <c r="B71" s="2" t="s">
        <v>236</v>
      </c>
      <c r="C71" s="42">
        <v>7636.92</v>
      </c>
    </row>
    <row r="72" spans="1:3" ht="13.8" x14ac:dyDescent="0.25">
      <c r="A72" s="37" t="s">
        <v>212</v>
      </c>
      <c r="B72" s="55" t="s">
        <v>139</v>
      </c>
      <c r="C72" s="56">
        <v>48559901.410000004</v>
      </c>
    </row>
    <row r="73" spans="1:3" ht="13.8" x14ac:dyDescent="0.25">
      <c r="A73" s="39" t="s">
        <v>237</v>
      </c>
      <c r="B73" s="39" t="s">
        <v>238</v>
      </c>
      <c r="C73" s="40"/>
    </row>
    <row r="74" spans="1:3" x14ac:dyDescent="0.25">
      <c r="A74" s="57" t="s">
        <v>239</v>
      </c>
      <c r="B74" s="43" t="s">
        <v>240</v>
      </c>
      <c r="C74" s="44"/>
    </row>
    <row r="75" spans="1:3" ht="26.4" x14ac:dyDescent="0.25">
      <c r="A75" s="41" t="s">
        <v>241</v>
      </c>
      <c r="B75" s="2" t="s">
        <v>242</v>
      </c>
      <c r="C75" s="42">
        <v>0</v>
      </c>
    </row>
    <row r="76" spans="1:3" x14ac:dyDescent="0.25">
      <c r="A76" s="41" t="s">
        <v>243</v>
      </c>
      <c r="B76" s="2" t="s">
        <v>244</v>
      </c>
      <c r="C76" s="42">
        <v>2500</v>
      </c>
    </row>
    <row r="77" spans="1:3" x14ac:dyDescent="0.25">
      <c r="A77" s="41" t="s">
        <v>245</v>
      </c>
      <c r="B77" s="2" t="s">
        <v>246</v>
      </c>
      <c r="C77" s="42">
        <v>563127.72</v>
      </c>
    </row>
    <row r="78" spans="1:3" ht="13.8" x14ac:dyDescent="0.25">
      <c r="A78" s="37" t="s">
        <v>237</v>
      </c>
      <c r="B78" s="55" t="s">
        <v>139</v>
      </c>
      <c r="C78" s="56">
        <v>565627.72</v>
      </c>
    </row>
    <row r="79" spans="1:3" ht="13.8" x14ac:dyDescent="0.25">
      <c r="A79" s="39" t="s">
        <v>247</v>
      </c>
      <c r="B79" s="39" t="s">
        <v>248</v>
      </c>
      <c r="C79" s="40"/>
    </row>
    <row r="80" spans="1:3" x14ac:dyDescent="0.25">
      <c r="A80" s="41" t="s">
        <v>249</v>
      </c>
      <c r="B80" s="2" t="s">
        <v>250</v>
      </c>
      <c r="C80" s="42">
        <v>377918.87</v>
      </c>
    </row>
    <row r="81" spans="1:3" x14ac:dyDescent="0.25">
      <c r="A81" s="41" t="s">
        <v>251</v>
      </c>
      <c r="B81" s="2" t="s">
        <v>252</v>
      </c>
      <c r="C81" s="42">
        <v>579645.6</v>
      </c>
    </row>
    <row r="82" spans="1:3" x14ac:dyDescent="0.25">
      <c r="A82" s="57" t="s">
        <v>253</v>
      </c>
      <c r="B82" s="43" t="s">
        <v>254</v>
      </c>
      <c r="C82" s="44"/>
    </row>
    <row r="83" spans="1:3" x14ac:dyDescent="0.25">
      <c r="A83" s="41" t="s">
        <v>255</v>
      </c>
      <c r="B83" s="2" t="s">
        <v>256</v>
      </c>
      <c r="C83" s="42">
        <v>51068.5</v>
      </c>
    </row>
    <row r="84" spans="1:3" x14ac:dyDescent="0.25">
      <c r="A84" s="41" t="s">
        <v>257</v>
      </c>
      <c r="B84" s="2" t="s">
        <v>258</v>
      </c>
      <c r="C84" s="42">
        <v>0</v>
      </c>
    </row>
    <row r="85" spans="1:3" x14ac:dyDescent="0.25">
      <c r="A85" s="41" t="s">
        <v>259</v>
      </c>
      <c r="B85" s="2" t="s">
        <v>260</v>
      </c>
      <c r="C85" s="42">
        <v>91163.35</v>
      </c>
    </row>
    <row r="86" spans="1:3" x14ac:dyDescent="0.25">
      <c r="A86" s="49" t="s">
        <v>253</v>
      </c>
      <c r="B86" s="47" t="s">
        <v>53</v>
      </c>
      <c r="C86" s="48">
        <v>142231.85</v>
      </c>
    </row>
    <row r="87" spans="1:3" x14ac:dyDescent="0.25">
      <c r="A87" s="41" t="s">
        <v>261</v>
      </c>
      <c r="B87" s="2" t="s">
        <v>262</v>
      </c>
      <c r="C87" s="42">
        <v>76007.05</v>
      </c>
    </row>
    <row r="88" spans="1:3" x14ac:dyDescent="0.25">
      <c r="A88" s="41" t="s">
        <v>263</v>
      </c>
      <c r="B88" s="2" t="s">
        <v>264</v>
      </c>
      <c r="C88" s="42">
        <v>-230207.48</v>
      </c>
    </row>
    <row r="89" spans="1:3" x14ac:dyDescent="0.25">
      <c r="A89" s="57" t="s">
        <v>265</v>
      </c>
      <c r="B89" s="43" t="s">
        <v>266</v>
      </c>
      <c r="C89" s="44"/>
    </row>
    <row r="90" spans="1:3" x14ac:dyDescent="0.25">
      <c r="A90" s="41" t="s">
        <v>267</v>
      </c>
      <c r="B90" s="2" t="s">
        <v>268</v>
      </c>
      <c r="C90" s="42">
        <v>20856.55</v>
      </c>
    </row>
    <row r="91" spans="1:3" x14ac:dyDescent="0.25">
      <c r="A91" s="41" t="s">
        <v>269</v>
      </c>
      <c r="B91" s="2" t="s">
        <v>270</v>
      </c>
      <c r="C91" s="42">
        <v>-134</v>
      </c>
    </row>
    <row r="92" spans="1:3" x14ac:dyDescent="0.25">
      <c r="A92" s="49" t="s">
        <v>265</v>
      </c>
      <c r="B92" s="47" t="s">
        <v>53</v>
      </c>
      <c r="C92" s="48">
        <v>20722.55</v>
      </c>
    </row>
    <row r="93" spans="1:3" x14ac:dyDescent="0.25">
      <c r="A93" s="41" t="s">
        <v>271</v>
      </c>
      <c r="B93" s="2" t="s">
        <v>272</v>
      </c>
      <c r="C93" s="42">
        <v>0</v>
      </c>
    </row>
    <row r="94" spans="1:3" x14ac:dyDescent="0.25">
      <c r="A94" s="41" t="s">
        <v>273</v>
      </c>
      <c r="B94" s="2" t="s">
        <v>274</v>
      </c>
      <c r="C94" s="42">
        <v>0</v>
      </c>
    </row>
    <row r="95" spans="1:3" ht="13.8" x14ac:dyDescent="0.25">
      <c r="A95" s="37" t="s">
        <v>247</v>
      </c>
      <c r="B95" s="55" t="s">
        <v>139</v>
      </c>
      <c r="C95" s="56">
        <v>966318.44000000018</v>
      </c>
    </row>
    <row r="96" spans="1:3" ht="13.8" x14ac:dyDescent="0.25">
      <c r="A96" s="39" t="s">
        <v>275</v>
      </c>
      <c r="B96" s="39" t="s">
        <v>276</v>
      </c>
      <c r="C96" s="40"/>
    </row>
    <row r="97" spans="1:3" x14ac:dyDescent="0.25">
      <c r="A97" s="41" t="s">
        <v>277</v>
      </c>
      <c r="B97" s="2" t="s">
        <v>278</v>
      </c>
      <c r="C97" s="42">
        <v>3591120.59</v>
      </c>
    </row>
    <row r="98" spans="1:3" x14ac:dyDescent="0.25">
      <c r="A98" s="41" t="s">
        <v>279</v>
      </c>
      <c r="B98" s="2" t="s">
        <v>280</v>
      </c>
      <c r="C98" s="42">
        <v>8578920.0099999998</v>
      </c>
    </row>
    <row r="99" spans="1:3" x14ac:dyDescent="0.25">
      <c r="A99" s="41" t="s">
        <v>281</v>
      </c>
      <c r="B99" s="2" t="s">
        <v>282</v>
      </c>
      <c r="C99" s="42">
        <v>8895880.5</v>
      </c>
    </row>
    <row r="100" spans="1:3" x14ac:dyDescent="0.25">
      <c r="A100" s="41" t="s">
        <v>283</v>
      </c>
      <c r="B100" s="2" t="s">
        <v>284</v>
      </c>
      <c r="C100" s="42">
        <v>2859560.25</v>
      </c>
    </row>
    <row r="101" spans="1:3" ht="13.8" x14ac:dyDescent="0.25">
      <c r="A101" s="37" t="s">
        <v>275</v>
      </c>
      <c r="B101" s="55" t="s">
        <v>139</v>
      </c>
      <c r="C101" s="56">
        <v>23925481.350000001</v>
      </c>
    </row>
    <row r="102" spans="1:3" ht="13.8" x14ac:dyDescent="0.25">
      <c r="A102" s="39" t="s">
        <v>285</v>
      </c>
      <c r="B102" s="39" t="s">
        <v>286</v>
      </c>
      <c r="C102" s="40"/>
    </row>
    <row r="103" spans="1:3" x14ac:dyDescent="0.25">
      <c r="A103" s="57" t="s">
        <v>287</v>
      </c>
      <c r="B103" s="43" t="s">
        <v>286</v>
      </c>
      <c r="C103" s="44"/>
    </row>
    <row r="104" spans="1:3" x14ac:dyDescent="0.25">
      <c r="A104" s="41" t="s">
        <v>288</v>
      </c>
      <c r="B104" s="2" t="s">
        <v>289</v>
      </c>
      <c r="C104" s="42">
        <v>14431167</v>
      </c>
    </row>
    <row r="105" spans="1:3" x14ac:dyDescent="0.25">
      <c r="A105" s="41" t="s">
        <v>290</v>
      </c>
      <c r="B105" s="2" t="s">
        <v>291</v>
      </c>
      <c r="C105" s="42">
        <v>60476.45</v>
      </c>
    </row>
    <row r="106" spans="1:3" x14ac:dyDescent="0.25">
      <c r="A106" s="41" t="s">
        <v>292</v>
      </c>
      <c r="B106" s="2" t="s">
        <v>293</v>
      </c>
      <c r="C106" s="42">
        <v>19735.5</v>
      </c>
    </row>
    <row r="107" spans="1:3" x14ac:dyDescent="0.25">
      <c r="A107" s="49" t="s">
        <v>287</v>
      </c>
      <c r="B107" s="47" t="s">
        <v>53</v>
      </c>
      <c r="C107" s="48">
        <v>14511378.949999999</v>
      </c>
    </row>
    <row r="108" spans="1:3" ht="13.8" x14ac:dyDescent="0.25">
      <c r="A108" s="37" t="s">
        <v>285</v>
      </c>
      <c r="B108" s="55" t="s">
        <v>139</v>
      </c>
      <c r="C108" s="56">
        <v>14511378.949999999</v>
      </c>
    </row>
    <row r="109" spans="1:3" ht="13.8" x14ac:dyDescent="0.25">
      <c r="A109" s="39" t="s">
        <v>294</v>
      </c>
      <c r="B109" s="39" t="s">
        <v>295</v>
      </c>
      <c r="C109" s="40"/>
    </row>
    <row r="110" spans="1:3" x14ac:dyDescent="0.25">
      <c r="A110" s="57" t="s">
        <v>296</v>
      </c>
      <c r="B110" s="43" t="s">
        <v>297</v>
      </c>
      <c r="C110" s="44"/>
    </row>
    <row r="111" spans="1:3" x14ac:dyDescent="0.25">
      <c r="A111" s="41" t="s">
        <v>298</v>
      </c>
      <c r="B111" s="2" t="s">
        <v>299</v>
      </c>
      <c r="C111" s="42">
        <v>69290.83</v>
      </c>
    </row>
    <row r="112" spans="1:3" x14ac:dyDescent="0.25">
      <c r="A112" s="41" t="s">
        <v>300</v>
      </c>
      <c r="B112" s="2" t="s">
        <v>301</v>
      </c>
      <c r="C112" s="42">
        <v>12368843.039999999</v>
      </c>
    </row>
    <row r="113" spans="1:3" x14ac:dyDescent="0.25">
      <c r="A113" s="41" t="s">
        <v>302</v>
      </c>
      <c r="B113" s="2" t="s">
        <v>303</v>
      </c>
      <c r="C113" s="42">
        <v>41920096.32</v>
      </c>
    </row>
    <row r="114" spans="1:3" x14ac:dyDescent="0.25">
      <c r="A114" s="41" t="s">
        <v>304</v>
      </c>
      <c r="B114" s="2" t="s">
        <v>305</v>
      </c>
      <c r="C114" s="42">
        <v>67641519.719999999</v>
      </c>
    </row>
    <row r="115" spans="1:3" x14ac:dyDescent="0.25">
      <c r="A115" s="41" t="s">
        <v>306</v>
      </c>
      <c r="B115" s="2" t="s">
        <v>307</v>
      </c>
      <c r="C115" s="42">
        <v>47207712.159999996</v>
      </c>
    </row>
    <row r="116" spans="1:3" x14ac:dyDescent="0.25">
      <c r="A116" s="41" t="s">
        <v>308</v>
      </c>
      <c r="B116" s="2" t="s">
        <v>309</v>
      </c>
      <c r="C116" s="42">
        <v>0</v>
      </c>
    </row>
    <row r="117" spans="1:3" x14ac:dyDescent="0.25">
      <c r="A117" s="41" t="s">
        <v>310</v>
      </c>
      <c r="B117" s="2" t="s">
        <v>311</v>
      </c>
      <c r="C117" s="42">
        <v>2442879.38</v>
      </c>
    </row>
    <row r="118" spans="1:3" x14ac:dyDescent="0.25">
      <c r="A118" s="49" t="s">
        <v>296</v>
      </c>
      <c r="B118" s="47" t="s">
        <v>53</v>
      </c>
      <c r="C118" s="48">
        <v>171650341.44999999</v>
      </c>
    </row>
    <row r="119" spans="1:3" ht="13.8" x14ac:dyDescent="0.25">
      <c r="A119" s="37" t="s">
        <v>294</v>
      </c>
      <c r="B119" s="55" t="s">
        <v>139</v>
      </c>
      <c r="C119" s="56">
        <v>171650341.44999999</v>
      </c>
    </row>
    <row r="120" spans="1:3" ht="13.8" x14ac:dyDescent="0.25">
      <c r="A120" s="39" t="s">
        <v>312</v>
      </c>
      <c r="B120" s="39" t="s">
        <v>313</v>
      </c>
      <c r="C120" s="40"/>
    </row>
    <row r="121" spans="1:3" x14ac:dyDescent="0.25">
      <c r="A121" s="41" t="s">
        <v>314</v>
      </c>
      <c r="B121" s="2" t="s">
        <v>315</v>
      </c>
      <c r="C121" s="42">
        <v>5244.06</v>
      </c>
    </row>
    <row r="122" spans="1:3" x14ac:dyDescent="0.25">
      <c r="A122" s="41" t="s">
        <v>316</v>
      </c>
      <c r="B122" s="2" t="s">
        <v>317</v>
      </c>
      <c r="C122" s="42">
        <v>0</v>
      </c>
    </row>
    <row r="123" spans="1:3" x14ac:dyDescent="0.25">
      <c r="A123" s="41" t="s">
        <v>318</v>
      </c>
      <c r="B123" s="2" t="s">
        <v>319</v>
      </c>
      <c r="C123" s="42">
        <v>10068.06</v>
      </c>
    </row>
    <row r="124" spans="1:3" x14ac:dyDescent="0.25">
      <c r="A124" s="41" t="s">
        <v>320</v>
      </c>
      <c r="B124" s="2" t="s">
        <v>321</v>
      </c>
      <c r="C124" s="42">
        <v>0</v>
      </c>
    </row>
    <row r="125" spans="1:3" x14ac:dyDescent="0.25">
      <c r="A125" s="41" t="s">
        <v>322</v>
      </c>
      <c r="B125" s="2" t="s">
        <v>323</v>
      </c>
      <c r="C125" s="42">
        <v>0</v>
      </c>
    </row>
    <row r="126" spans="1:3" ht="13.8" x14ac:dyDescent="0.25">
      <c r="A126" s="37" t="s">
        <v>312</v>
      </c>
      <c r="B126" s="55" t="s">
        <v>139</v>
      </c>
      <c r="C126" s="56">
        <v>15312.119999999999</v>
      </c>
    </row>
    <row r="127" spans="1:3" ht="13.8" x14ac:dyDescent="0.25">
      <c r="A127" s="39" t="s">
        <v>324</v>
      </c>
      <c r="B127" s="39" t="s">
        <v>325</v>
      </c>
      <c r="C127" s="40"/>
    </row>
    <row r="128" spans="1:3" x14ac:dyDescent="0.25">
      <c r="A128" s="41" t="s">
        <v>326</v>
      </c>
      <c r="B128" s="2" t="s">
        <v>325</v>
      </c>
      <c r="C128" s="42">
        <v>1967219.18</v>
      </c>
    </row>
    <row r="129" spans="1:3" ht="13.8" x14ac:dyDescent="0.25">
      <c r="A129" s="37" t="s">
        <v>324</v>
      </c>
      <c r="B129" s="55" t="s">
        <v>139</v>
      </c>
      <c r="C129" s="56">
        <v>1967219.18</v>
      </c>
    </row>
    <row r="130" spans="1:3" ht="13.8" x14ac:dyDescent="0.25">
      <c r="A130" s="39" t="s">
        <v>327</v>
      </c>
      <c r="B130" s="39" t="s">
        <v>328</v>
      </c>
      <c r="C130" s="40"/>
    </row>
    <row r="131" spans="1:3" x14ac:dyDescent="0.25">
      <c r="A131" s="41" t="s">
        <v>329</v>
      </c>
      <c r="B131" s="2" t="s">
        <v>328</v>
      </c>
      <c r="C131" s="42">
        <v>0</v>
      </c>
    </row>
    <row r="132" spans="1:3" ht="13.8" x14ac:dyDescent="0.25">
      <c r="A132" s="37" t="s">
        <v>327</v>
      </c>
      <c r="B132" s="55" t="s">
        <v>139</v>
      </c>
      <c r="C132" s="56">
        <v>0</v>
      </c>
    </row>
    <row r="133" spans="1:3" ht="13.8" x14ac:dyDescent="0.25">
      <c r="A133" s="39" t="s">
        <v>330</v>
      </c>
      <c r="B133" s="39" t="s">
        <v>331</v>
      </c>
      <c r="C133" s="40"/>
    </row>
    <row r="134" spans="1:3" x14ac:dyDescent="0.25">
      <c r="A134" s="41" t="s">
        <v>332</v>
      </c>
      <c r="B134" s="2" t="s">
        <v>331</v>
      </c>
      <c r="C134" s="42">
        <v>252008.94</v>
      </c>
    </row>
    <row r="135" spans="1:3" ht="13.8" x14ac:dyDescent="0.25">
      <c r="A135" s="37" t="s">
        <v>330</v>
      </c>
      <c r="B135" s="55" t="s">
        <v>139</v>
      </c>
      <c r="C135" s="56">
        <v>252008.94</v>
      </c>
    </row>
    <row r="136" spans="1:3" ht="13.8" x14ac:dyDescent="0.25">
      <c r="A136" s="39" t="s">
        <v>333</v>
      </c>
      <c r="B136" s="39" t="s">
        <v>334</v>
      </c>
      <c r="C136" s="40"/>
    </row>
    <row r="137" spans="1:3" x14ac:dyDescent="0.25">
      <c r="A137" s="41" t="s">
        <v>335</v>
      </c>
      <c r="B137" s="2" t="s">
        <v>336</v>
      </c>
      <c r="C137" s="42">
        <v>34170.89</v>
      </c>
    </row>
    <row r="138" spans="1:3" ht="13.8" x14ac:dyDescent="0.25">
      <c r="A138" s="37" t="s">
        <v>333</v>
      </c>
      <c r="B138" s="55" t="s">
        <v>139</v>
      </c>
      <c r="C138" s="56">
        <v>34170.89</v>
      </c>
    </row>
    <row r="139" spans="1:3" ht="13.8" x14ac:dyDescent="0.25">
      <c r="A139" s="39" t="s">
        <v>337</v>
      </c>
      <c r="B139" s="39" t="s">
        <v>338</v>
      </c>
      <c r="C139" s="40"/>
    </row>
    <row r="140" spans="1:3" x14ac:dyDescent="0.25">
      <c r="A140" s="41" t="s">
        <v>339</v>
      </c>
      <c r="B140" s="2" t="s">
        <v>338</v>
      </c>
      <c r="C140" s="42">
        <v>0</v>
      </c>
    </row>
    <row r="141" spans="1:3" ht="13.8" x14ac:dyDescent="0.25">
      <c r="A141" s="37" t="s">
        <v>337</v>
      </c>
      <c r="B141" s="55" t="s">
        <v>139</v>
      </c>
      <c r="C141" s="56">
        <v>0</v>
      </c>
    </row>
    <row r="142" spans="1:3" ht="13.8" x14ac:dyDescent="0.25">
      <c r="A142" s="39" t="s">
        <v>340</v>
      </c>
      <c r="B142" s="39" t="s">
        <v>91</v>
      </c>
      <c r="C142" s="40"/>
    </row>
    <row r="143" spans="1:3" x14ac:dyDescent="0.25">
      <c r="A143" s="41" t="s">
        <v>341</v>
      </c>
      <c r="B143" s="2" t="s">
        <v>342</v>
      </c>
      <c r="C143" s="42">
        <v>696517098.51999998</v>
      </c>
    </row>
    <row r="144" spans="1:3" ht="13.8" x14ac:dyDescent="0.25">
      <c r="A144" s="37" t="s">
        <v>340</v>
      </c>
      <c r="B144" s="55" t="s">
        <v>139</v>
      </c>
      <c r="C144" s="56">
        <v>696517098.51999998</v>
      </c>
    </row>
    <row r="145" spans="1:3" ht="13.8" x14ac:dyDescent="0.25">
      <c r="A145" s="39" t="s">
        <v>343</v>
      </c>
      <c r="B145" s="39" t="s">
        <v>344</v>
      </c>
      <c r="C145" s="40"/>
    </row>
    <row r="146" spans="1:3" x14ac:dyDescent="0.25">
      <c r="A146" s="41" t="s">
        <v>345</v>
      </c>
      <c r="B146" s="2" t="s">
        <v>346</v>
      </c>
      <c r="C146" s="42">
        <v>0</v>
      </c>
    </row>
    <row r="147" spans="1:3" x14ac:dyDescent="0.25">
      <c r="A147" s="41" t="s">
        <v>347</v>
      </c>
      <c r="B147" s="2" t="s">
        <v>348</v>
      </c>
      <c r="C147" s="42">
        <v>0</v>
      </c>
    </row>
    <row r="148" spans="1:3" ht="13.8" x14ac:dyDescent="0.25">
      <c r="A148" s="37" t="s">
        <v>343</v>
      </c>
      <c r="B148" s="55" t="s">
        <v>139</v>
      </c>
      <c r="C148" s="56">
        <v>0</v>
      </c>
    </row>
    <row r="149" spans="1:3" ht="13.8" x14ac:dyDescent="0.25">
      <c r="A149" s="39" t="s">
        <v>349</v>
      </c>
      <c r="B149" s="39" t="s">
        <v>350</v>
      </c>
      <c r="C149" s="40"/>
    </row>
    <row r="150" spans="1:3" x14ac:dyDescent="0.25">
      <c r="A150" s="41" t="s">
        <v>351</v>
      </c>
      <c r="B150" s="2" t="s">
        <v>352</v>
      </c>
      <c r="C150" s="42">
        <v>0</v>
      </c>
    </row>
    <row r="151" spans="1:3" x14ac:dyDescent="0.25">
      <c r="A151" s="41" t="s">
        <v>353</v>
      </c>
      <c r="B151" s="2" t="s">
        <v>354</v>
      </c>
      <c r="C151" s="42">
        <v>0</v>
      </c>
    </row>
    <row r="152" spans="1:3" ht="13.8" x14ac:dyDescent="0.25">
      <c r="A152" s="37" t="s">
        <v>349</v>
      </c>
      <c r="B152" s="55" t="s">
        <v>139</v>
      </c>
      <c r="C152" s="56">
        <v>0</v>
      </c>
    </row>
    <row r="153" spans="1:3" ht="13.8" x14ac:dyDescent="0.25">
      <c r="A153" s="39" t="s">
        <v>355</v>
      </c>
      <c r="B153" s="39" t="s">
        <v>115</v>
      </c>
      <c r="C153" s="40"/>
    </row>
    <row r="154" spans="1:3" x14ac:dyDescent="0.25">
      <c r="A154" s="41" t="s">
        <v>356</v>
      </c>
      <c r="B154" s="2" t="s">
        <v>357</v>
      </c>
      <c r="C154" s="42">
        <v>0</v>
      </c>
    </row>
    <row r="155" spans="1:3" ht="13.8" x14ac:dyDescent="0.25">
      <c r="A155" s="37" t="s">
        <v>355</v>
      </c>
      <c r="B155" s="55" t="s">
        <v>139</v>
      </c>
      <c r="C155" s="56">
        <v>0</v>
      </c>
    </row>
    <row r="156" spans="1:3" ht="13.8" x14ac:dyDescent="0.25">
      <c r="A156" s="39" t="s">
        <v>358</v>
      </c>
      <c r="B156" s="39" t="s">
        <v>359</v>
      </c>
      <c r="C156" s="40"/>
    </row>
    <row r="157" spans="1:3" x14ac:dyDescent="0.25">
      <c r="A157" s="41" t="s">
        <v>360</v>
      </c>
      <c r="B157" s="2" t="s">
        <v>361</v>
      </c>
      <c r="C157" s="42">
        <v>400999</v>
      </c>
    </row>
    <row r="158" spans="1:3" x14ac:dyDescent="0.25">
      <c r="A158" s="41" t="s">
        <v>362</v>
      </c>
      <c r="B158" s="2" t="s">
        <v>121</v>
      </c>
      <c r="C158" s="42">
        <v>18291.349999999999</v>
      </c>
    </row>
    <row r="159" spans="1:3" x14ac:dyDescent="0.25">
      <c r="A159" s="41" t="s">
        <v>363</v>
      </c>
      <c r="B159" s="2" t="s">
        <v>364</v>
      </c>
      <c r="C159" s="42">
        <v>0.06</v>
      </c>
    </row>
    <row r="160" spans="1:3" ht="13.8" x14ac:dyDescent="0.25">
      <c r="A160" s="37" t="s">
        <v>358</v>
      </c>
      <c r="B160" s="55" t="s">
        <v>139</v>
      </c>
      <c r="C160" s="56">
        <v>419290.41</v>
      </c>
    </row>
    <row r="161" spans="1:3" ht="13.8" x14ac:dyDescent="0.25">
      <c r="A161" s="39" t="s">
        <v>365</v>
      </c>
      <c r="B161" s="39" t="s">
        <v>91</v>
      </c>
      <c r="C161" s="40"/>
    </row>
    <row r="162" spans="1:3" x14ac:dyDescent="0.25">
      <c r="A162" s="41" t="s">
        <v>366</v>
      </c>
      <c r="B162" s="2" t="s">
        <v>367</v>
      </c>
      <c r="C162" s="42">
        <v>419290.41</v>
      </c>
    </row>
    <row r="163" spans="1:3" ht="13.8" x14ac:dyDescent="0.25">
      <c r="A163" s="37" t="s">
        <v>365</v>
      </c>
      <c r="B163" s="55" t="s">
        <v>139</v>
      </c>
      <c r="C163" s="56">
        <v>419290.41</v>
      </c>
    </row>
    <row r="164" spans="1:3" ht="13.8" x14ac:dyDescent="0.25">
      <c r="A164" s="39" t="s">
        <v>368</v>
      </c>
      <c r="B164" s="39" t="s">
        <v>7</v>
      </c>
      <c r="C164" s="40"/>
    </row>
    <row r="165" spans="1:3" x14ac:dyDescent="0.25">
      <c r="A165" s="41" t="s">
        <v>369</v>
      </c>
      <c r="B165" s="2" t="s">
        <v>370</v>
      </c>
      <c r="C165" s="42">
        <v>17390959.170000002</v>
      </c>
    </row>
    <row r="166" spans="1:3" x14ac:dyDescent="0.25">
      <c r="A166" s="41" t="s">
        <v>371</v>
      </c>
      <c r="B166" s="2" t="s">
        <v>372</v>
      </c>
      <c r="C166" s="42">
        <v>267005.15999999997</v>
      </c>
    </row>
    <row r="167" spans="1:3" ht="13.8" x14ac:dyDescent="0.25">
      <c r="A167" s="37" t="s">
        <v>368</v>
      </c>
      <c r="B167" s="55" t="s">
        <v>139</v>
      </c>
      <c r="C167" s="56">
        <v>17657964.330000002</v>
      </c>
    </row>
    <row r="168" spans="1:3" ht="13.8" x14ac:dyDescent="0.25">
      <c r="A168" s="39" t="s">
        <v>373</v>
      </c>
      <c r="B168" s="39" t="s">
        <v>374</v>
      </c>
      <c r="C168" s="40"/>
    </row>
    <row r="169" spans="1:3" x14ac:dyDescent="0.25">
      <c r="A169" s="41" t="s">
        <v>375</v>
      </c>
      <c r="B169" s="2" t="s">
        <v>376</v>
      </c>
      <c r="C169" s="42">
        <v>3708539.41</v>
      </c>
    </row>
    <row r="170" spans="1:3" x14ac:dyDescent="0.25">
      <c r="A170" s="41" t="s">
        <v>377</v>
      </c>
      <c r="B170" s="2" t="s">
        <v>378</v>
      </c>
      <c r="C170" s="42">
        <v>0</v>
      </c>
    </row>
    <row r="171" spans="1:3" ht="13.8" x14ac:dyDescent="0.25">
      <c r="A171" s="37" t="s">
        <v>373</v>
      </c>
      <c r="B171" s="55" t="s">
        <v>139</v>
      </c>
      <c r="C171" s="56">
        <v>3708539.41</v>
      </c>
    </row>
    <row r="172" spans="1:3" ht="13.8" x14ac:dyDescent="0.25">
      <c r="A172" s="39" t="s">
        <v>379</v>
      </c>
      <c r="B172" s="39" t="s">
        <v>91</v>
      </c>
      <c r="C172" s="40"/>
    </row>
    <row r="173" spans="1:3" x14ac:dyDescent="0.25">
      <c r="A173" s="41" t="s">
        <v>380</v>
      </c>
      <c r="B173" s="2" t="s">
        <v>381</v>
      </c>
      <c r="C173" s="42">
        <v>21366503.739999998</v>
      </c>
    </row>
    <row r="174" spans="1:3" ht="13.8" x14ac:dyDescent="0.25">
      <c r="A174" s="37" t="s">
        <v>379</v>
      </c>
      <c r="B174" s="55" t="s">
        <v>139</v>
      </c>
      <c r="C174" s="56">
        <v>21366503.739999998</v>
      </c>
    </row>
    <row r="175" spans="1:3" ht="13.8" x14ac:dyDescent="0.25">
      <c r="A175" s="39" t="s">
        <v>382</v>
      </c>
      <c r="B175" s="39" t="s">
        <v>383</v>
      </c>
      <c r="C175" s="40"/>
    </row>
    <row r="176" spans="1:3" x14ac:dyDescent="0.25">
      <c r="A176" s="41" t="s">
        <v>384</v>
      </c>
      <c r="B176" s="2" t="s">
        <v>385</v>
      </c>
      <c r="C176" s="42">
        <v>718302892.66999996</v>
      </c>
    </row>
    <row r="177" spans="1:3" ht="13.8" x14ac:dyDescent="0.25">
      <c r="A177" s="37" t="s">
        <v>382</v>
      </c>
      <c r="B177" s="55" t="s">
        <v>139</v>
      </c>
      <c r="C177" s="56">
        <v>718302892.66999996</v>
      </c>
    </row>
    <row r="178" spans="1:3" ht="13.8" x14ac:dyDescent="0.25">
      <c r="A178" s="39" t="s">
        <v>386</v>
      </c>
      <c r="B178" s="39" t="s">
        <v>387</v>
      </c>
      <c r="C178" s="40"/>
    </row>
    <row r="179" spans="1:3" x14ac:dyDescent="0.25">
      <c r="A179" s="41" t="s">
        <v>388</v>
      </c>
      <c r="B179" s="2" t="s">
        <v>387</v>
      </c>
      <c r="C179" s="58">
        <v>627802</v>
      </c>
    </row>
    <row r="180" spans="1:3" x14ac:dyDescent="0.25">
      <c r="A180" s="41" t="s">
        <v>389</v>
      </c>
      <c r="B180" s="2" t="s">
        <v>390</v>
      </c>
      <c r="C180" s="42">
        <v>5348860.01</v>
      </c>
    </row>
    <row r="181" spans="1:3" x14ac:dyDescent="0.25">
      <c r="A181" s="41" t="s">
        <v>391</v>
      </c>
      <c r="B181" s="2" t="s">
        <v>392</v>
      </c>
      <c r="C181" s="42">
        <v>0</v>
      </c>
    </row>
    <row r="182" spans="1:3" x14ac:dyDescent="0.25">
      <c r="A182" s="59" t="s">
        <v>393</v>
      </c>
      <c r="B182" s="51" t="s">
        <v>394</v>
      </c>
      <c r="C182" s="60">
        <v>26020864.079999998</v>
      </c>
    </row>
  </sheetData>
  <sheetProtection password="C2B8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31.12.2018</oddHeader>
    <oddFooter>&amp;LSatzart 65&amp;CBetr.-Nr.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Dumeier, Petra</cp:lastModifiedBy>
  <cp:lastPrinted>2018-12-05T11:50:23Z</cp:lastPrinted>
  <dcterms:created xsi:type="dcterms:W3CDTF">2009-12-28T13:51:20Z</dcterms:created>
  <dcterms:modified xsi:type="dcterms:W3CDTF">2019-01-21T09:53:32Z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