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WorkFile\Prod\stat_kp_xls_apps\Archiv_Auswertungen_Franztool\PV45 Einnahmen, Ausgaben Mitglieder im Quartal\2018\"/>
    </mc:Choice>
  </mc:AlternateContent>
  <bookViews>
    <workbookView xWindow="79050" yWindow="0" windowWidth="18795" windowHeight="7695" tabRatio="695"/>
  </bookViews>
  <sheets>
    <sheet name="Deckblatt" sheetId="55" r:id="rId1"/>
    <sheet name="Einnahmen" sheetId="33" r:id="rId2"/>
    <sheet name="Ausgaben" sheetId="45" r:id="rId3"/>
  </sheets>
  <definedNames>
    <definedName name="_xlnm.Print_Area" localSheetId="0">Deckblatt!$A$1:$I$27</definedName>
    <definedName name="_xlnm.Print_Titles" localSheetId="2">Ausgaben!$1:$2</definedName>
    <definedName name="_xlnm.Print_Titles" localSheetId="1">Einnahmen!$1:$2</definedName>
    <definedName name="Gesamtergebnis_aktuell" localSheetId="0">Deckblatt!$I$7</definedName>
    <definedName name="Print_Area" localSheetId="0">Deckblatt!$A$1:$I$27</definedName>
    <definedName name="Print_Titles" localSheetId="2">Ausgaben!$1:$2</definedName>
    <definedName name="Print_Titles" localSheetId="1">Einnahmen!$1:$2</definedName>
    <definedName name="Stichtag" localSheetId="0">Deckblatt!$A$4</definedName>
  </definedNames>
  <calcPr calcId="152511"/>
</workbook>
</file>

<file path=xl/calcChain.xml><?xml version="1.0" encoding="utf-8"?>
<calcChain xmlns="http://schemas.openxmlformats.org/spreadsheetml/2006/main">
  <c r="K23" i="55" l="1"/>
  <c r="K22" i="55"/>
  <c r="K21" i="55"/>
  <c r="K20" i="55"/>
  <c r="K19" i="55"/>
  <c r="K18" i="55"/>
  <c r="K17" i="55"/>
  <c r="K16" i="55"/>
  <c r="K15" i="55"/>
  <c r="K14" i="55"/>
  <c r="K13" i="55"/>
  <c r="K12" i="55"/>
  <c r="K11" i="55"/>
  <c r="K10" i="55"/>
  <c r="K9" i="55"/>
  <c r="K8" i="55"/>
  <c r="H23" i="55" l="1"/>
  <c r="H24" i="55" s="1"/>
  <c r="G25" i="55"/>
  <c r="G24" i="55"/>
  <c r="F25" i="55"/>
  <c r="F24" i="55"/>
  <c r="D25" i="55"/>
  <c r="D24" i="55"/>
  <c r="H25" i="55"/>
  <c r="H22" i="55"/>
  <c r="H21" i="55"/>
  <c r="H20" i="55"/>
  <c r="H19" i="55"/>
  <c r="H18" i="55"/>
  <c r="H17" i="55"/>
  <c r="H16" i="55"/>
  <c r="H15" i="55"/>
  <c r="H14" i="55"/>
  <c r="H13" i="55"/>
  <c r="H12" i="55"/>
  <c r="H11" i="55"/>
  <c r="H9" i="55"/>
  <c r="H10" i="55"/>
  <c r="H8" i="55"/>
  <c r="E23" i="55"/>
  <c r="E25" i="55" s="1"/>
  <c r="E20" i="55"/>
  <c r="E10" i="55"/>
  <c r="E24" i="55" s="1"/>
  <c r="I20" i="55" l="1"/>
</calcChain>
</file>

<file path=xl/comments1.xml><?xml version="1.0" encoding="utf-8"?>
<comments xmlns="http://schemas.openxmlformats.org/spreadsheetml/2006/main">
  <authors>
    <author>u403024</author>
  </authors>
  <commentList>
    <comment ref="J10" authorId="0" shapeId="0">
      <text>
        <r>
          <rPr>
            <b/>
            <sz val="8"/>
            <color indexed="81"/>
            <rFont val="Tahoma"/>
            <family val="2"/>
          </rPr>
          <t>u403024:</t>
        </r>
        <r>
          <rPr>
            <sz val="8"/>
            <color indexed="81"/>
            <rFont val="Tahoma"/>
            <family val="2"/>
          </rPr>
          <t xml:space="preserve">
SUMME-Funktion, trotzdem Abgleich mit 3999.</t>
        </r>
      </text>
    </comment>
    <comment ref="J23" authorId="0" shapeId="0">
      <text>
        <r>
          <rPr>
            <b/>
            <sz val="8"/>
            <color indexed="81"/>
            <rFont val="Tahoma"/>
            <family val="2"/>
          </rPr>
          <t>u403024:</t>
        </r>
        <r>
          <rPr>
            <sz val="8"/>
            <color indexed="81"/>
            <rFont val="Tahoma"/>
            <family val="2"/>
          </rPr>
          <t xml:space="preserve">
SUMME-Funktion, trotzdem Abgleich mit 8999.</t>
        </r>
      </text>
    </comment>
  </commentList>
</comments>
</file>

<file path=xl/sharedStrings.xml><?xml version="1.0" encoding="utf-8"?>
<sst xmlns="http://schemas.openxmlformats.org/spreadsheetml/2006/main" count="509" uniqueCount="403">
  <si>
    <t>Bezeichnung</t>
  </si>
  <si>
    <t>Schl.-Nr.</t>
  </si>
  <si>
    <t xml:space="preserve">Beitragseinnahmen insgesamt </t>
  </si>
  <si>
    <t>WENN-Formel</t>
  </si>
  <si>
    <t>Überschuß der Ausgaben</t>
  </si>
  <si>
    <t>Überschuß der Einnahmen</t>
  </si>
  <si>
    <t>A U S G A B E N   i n s g e s a m t</t>
  </si>
  <si>
    <t>Verwaltungskosten</t>
  </si>
  <si>
    <t>Vermögensaufwendungen und 
sonstige Ausgaben (ohne Verwaltungskosten)</t>
  </si>
  <si>
    <t>Differenz
(Formel)</t>
  </si>
  <si>
    <t xml:space="preserve"> - Sonstiges</t>
  </si>
  <si>
    <t>5200 bis 5250</t>
  </si>
  <si>
    <t xml:space="preserve"> - vollstationäre Pflege</t>
  </si>
  <si>
    <t>5100 bis 5102</t>
  </si>
  <si>
    <t xml:space="preserve"> - Kurzzeitpflege</t>
  </si>
  <si>
    <t>5000 bis 5031</t>
  </si>
  <si>
    <t xml:space="preserve"> - Tages- und Nachtpflege</t>
  </si>
  <si>
    <t xml:space="preserve"> - Beiträge zur Rentenversicherung</t>
  </si>
  <si>
    <t>4300 bis 4321</t>
  </si>
  <si>
    <t xml:space="preserve"> - Pflegehilfsmittel u. technische Hilfen</t>
  </si>
  <si>
    <t xml:space="preserve"> - Häusliche Pflege bei Verhinderung d. Pflegeperson</t>
  </si>
  <si>
    <t>4100 bis 4131</t>
  </si>
  <si>
    <t xml:space="preserve"> - Pflegegeld</t>
  </si>
  <si>
    <t>4000 bis 4041</t>
  </si>
  <si>
    <t xml:space="preserve"> - Pflegesachleistung</t>
  </si>
  <si>
    <t xml:space="preserve">davon </t>
  </si>
  <si>
    <t>Leistungsausgaben insgesamt</t>
  </si>
  <si>
    <t>3999
(Formel)</t>
  </si>
  <si>
    <t>E I N N A H M E N   i n s g e s a m t</t>
  </si>
  <si>
    <t>Sonstige Einnahmen (mit Finanzausgleich)</t>
  </si>
  <si>
    <t>%-ualer
Vergleich mit
Vorjahreszeitraum</t>
  </si>
  <si>
    <t>Einnahmen und Ausgaben</t>
  </si>
  <si>
    <t>Übersicht über die wesentlichen Zahlenangaben aus PV 45</t>
  </si>
  <si>
    <t>über Einnahmen und Ausgaben (PV45)</t>
  </si>
  <si>
    <t>Quartalsstatistik der landwirtschaflichen Pflegekasse</t>
  </si>
  <si>
    <t>1. Einnahmen</t>
  </si>
  <si>
    <t>2. Ausgaben</t>
  </si>
  <si>
    <t>Beträge in Euro</t>
  </si>
  <si>
    <t xml:space="preserve"> 20</t>
  </si>
  <si>
    <t>Beiträge für versicherungspflichtige Mitglieder</t>
  </si>
  <si>
    <t>02000</t>
  </si>
  <si>
    <t>Beiträge für abhängig Beschäftigte (ohne KA 208) und Landwirte</t>
  </si>
  <si>
    <t xml:space="preserve">    201</t>
  </si>
  <si>
    <t>Beiträge aus Entgeltersatzleistungen</t>
  </si>
  <si>
    <t>02011</t>
  </si>
  <si>
    <t>Beiträge aus sonstigen Entgeltersatzleistungen</t>
  </si>
  <si>
    <t>02012</t>
  </si>
  <si>
    <t>Beiträge der Bundesagentur für Arbeit für versicherte Empfänger von Arbeitslosengeld nach dem SGB III (Ausgleichsfonds und LKK)</t>
  </si>
  <si>
    <t>02013</t>
  </si>
  <si>
    <t>Beiträge für  versicherte Arbeitslosengeld-II-Empfänger (Ausgleichsfonds und LKK)</t>
  </si>
  <si>
    <t>02014</t>
  </si>
  <si>
    <t>Pauschale Kinderlosenzuschläge für versicherte Leistungsempfänger nach SGB III (Ausgleichsfonds und LKK)</t>
  </si>
  <si>
    <t>Zusammen</t>
  </si>
  <si>
    <t xml:space="preserve">    202</t>
  </si>
  <si>
    <t>Beiträge aus Renten und der Rentenantragsteller</t>
  </si>
  <si>
    <t>02020</t>
  </si>
  <si>
    <t>Beiträge aus Renten</t>
  </si>
  <si>
    <t>02022</t>
  </si>
  <si>
    <t>Beiträge der Rentenantragsteller</t>
  </si>
  <si>
    <t>02027</t>
  </si>
  <si>
    <t>Beitragserstattungen aus Renten</t>
  </si>
  <si>
    <t>02028</t>
  </si>
  <si>
    <t>Beiträge nach § 60 Abs. 1 SGB XI in Verb. mit § 255 Abs. 2 Satz 2 SGB V</t>
  </si>
  <si>
    <t>02030</t>
  </si>
  <si>
    <t>Beiträge für Altenteiler</t>
  </si>
  <si>
    <t>02050</t>
  </si>
  <si>
    <t>Beiträge der freiwillig Wehrdienst leistenden Soldaten und Eignungsübenden</t>
  </si>
  <si>
    <t>02060</t>
  </si>
  <si>
    <t>Beiträge für nicht KV-Versicherte</t>
  </si>
  <si>
    <t>02071</t>
  </si>
  <si>
    <t>Beiträge aus Versorgungsbezügen und aus Arbeitseinkommen für Pflichtversicherte der KV ohne Rentenbezug</t>
  </si>
  <si>
    <t>02080</t>
  </si>
  <si>
    <t>Beiträge für freiwillig in der KV Versicherte</t>
  </si>
  <si>
    <t>02090</t>
  </si>
  <si>
    <t>Beiträge für sonstige versicherungspflichtige Mitglieder</t>
  </si>
  <si>
    <t xml:space="preserve"> 21</t>
  </si>
  <si>
    <t>Beiträge der freiwilligen Mitglieder</t>
  </si>
  <si>
    <t>02100</t>
  </si>
  <si>
    <t>Beiträge aus der Weiterversicherung nach § 26 Abs. 1 SGB XI</t>
  </si>
  <si>
    <t>02110</t>
  </si>
  <si>
    <t>Beiträge aus der Weiterversicherung nach § 26 Abs. 2 SGB XI</t>
  </si>
  <si>
    <t>02120</t>
  </si>
  <si>
    <t>Beiträge von beigetretenen Mitgliedern</t>
  </si>
  <si>
    <t xml:space="preserve"> 23</t>
  </si>
  <si>
    <t>Beiträge der versicherungspflichtigen Mitglieder nach § 20 Abs. 1 Nr. 12 SGB XI</t>
  </si>
  <si>
    <t>02300</t>
  </si>
  <si>
    <t xml:space="preserve"> 28</t>
  </si>
  <si>
    <t>Säumniszuschläge auf Beiträge der Pflegeversicherung</t>
  </si>
  <si>
    <t>02800</t>
  </si>
  <si>
    <t xml:space="preserve"> 2</t>
  </si>
  <si>
    <t/>
  </si>
  <si>
    <t>02999</t>
  </si>
  <si>
    <t>Kontenklasse 2 insgesamt</t>
  </si>
  <si>
    <t xml:space="preserve"> 30</t>
  </si>
  <si>
    <t>Vermögenserträge</t>
  </si>
  <si>
    <t>03010</t>
  </si>
  <si>
    <t>Zinsen aus Geldanlagen</t>
  </si>
  <si>
    <t>03090</t>
  </si>
  <si>
    <t>Sonstige Vermögenserträge</t>
  </si>
  <si>
    <t xml:space="preserve"> 34</t>
  </si>
  <si>
    <t>Einnahmen aus Ersatzansprüchen gegen Dritte</t>
  </si>
  <si>
    <t>03400</t>
  </si>
  <si>
    <t xml:space="preserve"> 35</t>
  </si>
  <si>
    <t>Bußgelder</t>
  </si>
  <si>
    <t>03500</t>
  </si>
  <si>
    <t>03501</t>
  </si>
  <si>
    <t>Zahlungen bei nicht rechtzeitig durchgeführten Maßnahmen zur medizinischen Rehabilitation</t>
  </si>
  <si>
    <t xml:space="preserve"> 36</t>
  </si>
  <si>
    <t>Gewinne durch Wertsteigerungen der Aktiva und Wertminderungen der Passiva</t>
  </si>
  <si>
    <t>03600</t>
  </si>
  <si>
    <t>Gewinne der Aktiva</t>
  </si>
  <si>
    <t>03650</t>
  </si>
  <si>
    <t>Gewinne der Passiva</t>
  </si>
  <si>
    <t xml:space="preserve"> 37</t>
  </si>
  <si>
    <t>Finanzausgleich</t>
  </si>
  <si>
    <t>03700</t>
  </si>
  <si>
    <t>Einnahmen aus dem Ausgleichsfonds</t>
  </si>
  <si>
    <t xml:space="preserve"> 39</t>
  </si>
  <si>
    <t>sonstige Einnahmen</t>
  </si>
  <si>
    <t>03930</t>
  </si>
  <si>
    <t>Verzugszinsen</t>
  </si>
  <si>
    <t>03990</t>
  </si>
  <si>
    <t>übrige Einnahmen</t>
  </si>
  <si>
    <t xml:space="preserve"> 3</t>
  </si>
  <si>
    <t>03995</t>
  </si>
  <si>
    <t>Kontenklasse 3 insgesamt</t>
  </si>
  <si>
    <t>03999</t>
  </si>
  <si>
    <t>Einnahmen KKL 2 + KKL 3 insgesamt</t>
  </si>
  <si>
    <t xml:space="preserve"> 40</t>
  </si>
  <si>
    <t>Pflegesachleistung</t>
  </si>
  <si>
    <t>04002</t>
  </si>
  <si>
    <t>Pflegesachleistung - Pflegegrad 2 -</t>
  </si>
  <si>
    <t>04012</t>
  </si>
  <si>
    <t>Pflegesachleistung - Pflegegrad 3 -</t>
  </si>
  <si>
    <t>04022</t>
  </si>
  <si>
    <t>Pflegesachleistung - Pflegegrad 4 -</t>
  </si>
  <si>
    <t>04032</t>
  </si>
  <si>
    <t>Pflegesachleistung - Pflegegrad 5 -</t>
  </si>
  <si>
    <t>Gesamtsumme</t>
  </si>
  <si>
    <t xml:space="preserve"> 41</t>
  </si>
  <si>
    <t>Pflegegeld</t>
  </si>
  <si>
    <t>04101</t>
  </si>
  <si>
    <t>Pflegegeld - Pflegegrad 2 -</t>
  </si>
  <si>
    <t>04111</t>
  </si>
  <si>
    <t>Pflegegeld - Pflegegrad 3 -</t>
  </si>
  <si>
    <t>04121</t>
  </si>
  <si>
    <t>Pflegegeld - Pflegegrad 4 -</t>
  </si>
  <si>
    <t>04131</t>
  </si>
  <si>
    <t>Pflegegeld - Pflegegrad 5 -</t>
  </si>
  <si>
    <t xml:space="preserve"> 42</t>
  </si>
  <si>
    <t>Häusliche Pflege bei Verhinderung der Pflegeperson</t>
  </si>
  <si>
    <t>04200</t>
  </si>
  <si>
    <t xml:space="preserve"> 43</t>
  </si>
  <si>
    <t>Pflegehilfsmittel und Maßnahmen zur Verbesserung des individuellen Wohnumfeldes</t>
  </si>
  <si>
    <t>04300</t>
  </si>
  <si>
    <t>Zum Verbrauch bestimmte Pflegehilfsmittel</t>
  </si>
  <si>
    <t xml:space="preserve">    431</t>
  </si>
  <si>
    <t>Pflegehilfsmittel/Aufwendungen für doppelfunktionale Hilfsmittel</t>
  </si>
  <si>
    <t>04310</t>
  </si>
  <si>
    <t>Pflegehilfsmittel/Aufwendungen für doppelfunktionale Hilfsmittel - Pflegegrad 2 bis 5 -</t>
  </si>
  <si>
    <t>04311</t>
  </si>
  <si>
    <t>Pflegehilfsmittel zur selbständigeren Lebensführung/Mobilität - Pflegegrad 2 bis 5 -</t>
  </si>
  <si>
    <t>04312</t>
  </si>
  <si>
    <t>Pflegehilfsmittel/Aufwendungen für doppelfunktionale Hilfsmittel - Pflegegrad 1 -</t>
  </si>
  <si>
    <t>04313</t>
  </si>
  <si>
    <t>Pflegehilfsmittel zur selbständigeren Lebensführung/Mobilität - Pflegegrad 1 -</t>
  </si>
  <si>
    <t xml:space="preserve">    432</t>
  </si>
  <si>
    <t>Maßnahmen zur Verbesserung des individuellen Wohnumfeldes</t>
  </si>
  <si>
    <t>04320</t>
  </si>
  <si>
    <t>Maßnahmen zur Verbesserung des individuellen Wohnumfeldes - Pflegegrad 2 bis 5 -</t>
  </si>
  <si>
    <t>04321</t>
  </si>
  <si>
    <t>Maßnahmen zur Verbesserung des individuellen Wohnumfeldes - Pflegegrad 1 -</t>
  </si>
  <si>
    <t xml:space="preserve"> 44</t>
  </si>
  <si>
    <t>Pflegekräfte</t>
  </si>
  <si>
    <t>04400</t>
  </si>
  <si>
    <t xml:space="preserve"> 45</t>
  </si>
  <si>
    <t>Leistungen für Pflegepersonen und bei Pflegezeit</t>
  </si>
  <si>
    <t xml:space="preserve">    450</t>
  </si>
  <si>
    <t xml:space="preserve">Leistungen zur sozialen Sicherung der Pflegepersonen </t>
  </si>
  <si>
    <t>04500</t>
  </si>
  <si>
    <t>Beiträge zur Rentenversicherung</t>
  </si>
  <si>
    <t>04501</t>
  </si>
  <si>
    <t>Beiträge zu berufsständischen Versorgungseinrichtungen</t>
  </si>
  <si>
    <t>04502</t>
  </si>
  <si>
    <t>Beitragszuschüsse zur Kranken- und Pflegeversicherung</t>
  </si>
  <si>
    <t>04503</t>
  </si>
  <si>
    <t>Beiträge zur Arbeitslosenversicherung</t>
  </si>
  <si>
    <t>04510</t>
  </si>
  <si>
    <t>Pflegekurse</t>
  </si>
  <si>
    <t xml:space="preserve">    452</t>
  </si>
  <si>
    <t>Pflegeunterstützungsgeld und Betriebshilfe</t>
  </si>
  <si>
    <t>04520</t>
  </si>
  <si>
    <t>Pflegeunterstützungsgeld</t>
  </si>
  <si>
    <t>04521</t>
  </si>
  <si>
    <t>Beiträge zur Rentenversicherung aus Pflegeunterstützungsgeld</t>
  </si>
  <si>
    <t>04522</t>
  </si>
  <si>
    <t>Beiträge zu berufsständischen Versorgungseinrichtungen aus Pflegeunterstützungsgeld</t>
  </si>
  <si>
    <t>04523</t>
  </si>
  <si>
    <t>Beiträge zur Krankenversicherung aus Pflegeunterstützungsgeld</t>
  </si>
  <si>
    <t>04524</t>
  </si>
  <si>
    <t>Beitragszuschuss zur Krankenversicherung an Personen mit Pflegeunterstützungsgeld</t>
  </si>
  <si>
    <t>04525</t>
  </si>
  <si>
    <t>Beiträge zur Arbeitslosenversicherung aus Pflegeunterstützungsgeld</t>
  </si>
  <si>
    <t>04526</t>
  </si>
  <si>
    <t>Betriebshilfe</t>
  </si>
  <si>
    <t xml:space="preserve"> 46</t>
  </si>
  <si>
    <t>Häusliche Beratungseinsätze</t>
  </si>
  <si>
    <t>04602</t>
  </si>
  <si>
    <t>Häusliche Beratungseinsätze bei Pflegegrad 2 bis 5</t>
  </si>
  <si>
    <t>04603</t>
  </si>
  <si>
    <t>Häusliche Beratungseinsätze bei Pflegegrad 1</t>
  </si>
  <si>
    <t xml:space="preserve"> 47</t>
  </si>
  <si>
    <t xml:space="preserve">    471</t>
  </si>
  <si>
    <t>04710</t>
  </si>
  <si>
    <t>Vollstationäre Vergütungszuschläge</t>
  </si>
  <si>
    <t>04711</t>
  </si>
  <si>
    <t>Teilstationäre Vergütungszuschläge</t>
  </si>
  <si>
    <t>04712</t>
  </si>
  <si>
    <t>Vergütungszuschläge in Kurzzeitpflegeeinrichtungen</t>
  </si>
  <si>
    <t xml:space="preserve">    472</t>
  </si>
  <si>
    <t>Leistungen zur Prävention nach § 5 SGB XI</t>
  </si>
  <si>
    <t>04720</t>
  </si>
  <si>
    <t>04721</t>
  </si>
  <si>
    <t>Mittel nach § 5 Abs. 3 Satz 2 SGB XI</t>
  </si>
  <si>
    <t xml:space="preserve">    473</t>
  </si>
  <si>
    <t>Entlastungsleistungen</t>
  </si>
  <si>
    <t>04730</t>
  </si>
  <si>
    <t>Entlastungsleistungen - Pflegegrad 1 -</t>
  </si>
  <si>
    <t>04731</t>
  </si>
  <si>
    <t>Entlastungsleistungen - Pflegegrad 2 bis 5 -</t>
  </si>
  <si>
    <t>04732</t>
  </si>
  <si>
    <t>Anrechnung auf den Sachleistungsbetrag (ohne Pflegegrad 1)</t>
  </si>
  <si>
    <t>04770</t>
  </si>
  <si>
    <t>Besitzstandsschutz ambulant</t>
  </si>
  <si>
    <t xml:space="preserve"> 48</t>
  </si>
  <si>
    <t>Weiterentwicklung der Versorgungsstrukturen</t>
  </si>
  <si>
    <t xml:space="preserve">    481</t>
  </si>
  <si>
    <t>Förderung von Modellvorhaben</t>
  </si>
  <si>
    <t>04816</t>
  </si>
  <si>
    <t>Pflegekurse und Beratungsbesuche nach § 37 Abs. 3 SGB XI im Rahmen kommunaler Modellvorhaben nach §§ 123 und 124 SGB XI</t>
  </si>
  <si>
    <t>04840</t>
  </si>
  <si>
    <t>Anschubfinanzierung für ambulant betreute Wohngruppen</t>
  </si>
  <si>
    <t>04850</t>
  </si>
  <si>
    <t>Wohngruppenzuschlag</t>
  </si>
  <si>
    <t xml:space="preserve"> 49</t>
  </si>
  <si>
    <t>Pflegeberatung</t>
  </si>
  <si>
    <t>04900</t>
  </si>
  <si>
    <t>Personalkosten der kassenindividuellen Pflegeberatung</t>
  </si>
  <si>
    <t>04901</t>
  </si>
  <si>
    <t>Personalkosten der Pflegeberatung im Pflegestützpunkt</t>
  </si>
  <si>
    <t xml:space="preserve">    491</t>
  </si>
  <si>
    <t>Sachkosten und Finanzierungsanteile</t>
  </si>
  <si>
    <t>04910</t>
  </si>
  <si>
    <t>Sachkosten der kassenindividuellen Pflegeberatung</t>
  </si>
  <si>
    <t>04911</t>
  </si>
  <si>
    <t>Vorlaufkosten der Pflegeberatung</t>
  </si>
  <si>
    <t>04912</t>
  </si>
  <si>
    <t>Sachkosten und Finanzierungsanteile der Pflegeberatung im Pflegestützpunkt</t>
  </si>
  <si>
    <t>04920</t>
  </si>
  <si>
    <t>Erstattungen an andere Pflegekassen</t>
  </si>
  <si>
    <t>04930</t>
  </si>
  <si>
    <t>Erstattungen von anderen Pflegekassen</t>
  </si>
  <si>
    <t xml:space="preserve">    494</t>
  </si>
  <si>
    <t>Erstattungen an und von anderen Stellen</t>
  </si>
  <si>
    <t>04940</t>
  </si>
  <si>
    <t>Erstattungen an andere Stellen</t>
  </si>
  <si>
    <t>04941</t>
  </si>
  <si>
    <t>Erstattungen von anderen Stellen</t>
  </si>
  <si>
    <t>04950</t>
  </si>
  <si>
    <t>Erstattungen von der privaten Pflegepflichtversicherung</t>
  </si>
  <si>
    <t>04960</t>
  </si>
  <si>
    <t>Pflegeberatung im Rahmen kommunaler Modellvorhaben nach §§ 123 und 124 SGB XI</t>
  </si>
  <si>
    <t xml:space="preserve"> 50</t>
  </si>
  <si>
    <t>05001</t>
  </si>
  <si>
    <t>Tages- und Nachtpflege - Pflegegrad 2 -</t>
  </si>
  <si>
    <t>05011</t>
  </si>
  <si>
    <t>Tages- und Nachtpflege - Pflegegrad 3 -</t>
  </si>
  <si>
    <t>05021</t>
  </si>
  <si>
    <t>Tages- und Nachtpflege - Pflegegrad 4 -</t>
  </si>
  <si>
    <t>05031</t>
  </si>
  <si>
    <t>Tages- und Nachtpflege - Pflegegrad 5 -</t>
  </si>
  <si>
    <t xml:space="preserve"> 51</t>
  </si>
  <si>
    <t>Kurzzeitpflege</t>
  </si>
  <si>
    <t xml:space="preserve">    510</t>
  </si>
  <si>
    <t>05100</t>
  </si>
  <si>
    <t>Kurzzeitpflege in zugelassenen Einrichtungen</t>
  </si>
  <si>
    <t>05101</t>
  </si>
  <si>
    <t>Kurzzeitpflege in sonstigen Einrichtungen</t>
  </si>
  <si>
    <t>05102</t>
  </si>
  <si>
    <t>Kurzzeitpflege in Reha-Einrichtungen</t>
  </si>
  <si>
    <t xml:space="preserve"> 52</t>
  </si>
  <si>
    <t>Vollstationäre Pflege (ohne KG 54)</t>
  </si>
  <si>
    <t xml:space="preserve">    520</t>
  </si>
  <si>
    <t>05201</t>
  </si>
  <si>
    <t>Vollstationäre Pflege - Pflegegrad 1 -</t>
  </si>
  <si>
    <t>05202</t>
  </si>
  <si>
    <t>Vollstationäre Pflege - Pflegegrad 2 -</t>
  </si>
  <si>
    <t>05211</t>
  </si>
  <si>
    <t>Vollstationäre Pflege - Pflegegrad 3 -</t>
  </si>
  <si>
    <t>05221</t>
  </si>
  <si>
    <t>Vollstationäre Pflege - Pflegegrad 4 -</t>
  </si>
  <si>
    <t>05231</t>
  </si>
  <si>
    <t>Vollstationäre Pflege - Pflegegrad 5 -</t>
  </si>
  <si>
    <t>05240</t>
  </si>
  <si>
    <t>Bonuszahlung nach § 87 a Abs. 4 SGB XI bei Rückstufung</t>
  </si>
  <si>
    <t>05250</t>
  </si>
  <si>
    <t>Besitzstandsschutz vollstationär</t>
  </si>
  <si>
    <t xml:space="preserve"> 54</t>
  </si>
  <si>
    <t>Teilweise Kostenerstattung für vollstationäre Pflege</t>
  </si>
  <si>
    <t>05401</t>
  </si>
  <si>
    <t>Teilweise Kostenerstattung für vollstationäre Pflege - Pflegegrad 2 -</t>
  </si>
  <si>
    <t>05411</t>
  </si>
  <si>
    <t>Teilweise Kostenerstattung für vollstationäre Pflege - Pflegegrad 3 -</t>
  </si>
  <si>
    <t>05421</t>
  </si>
  <si>
    <t>Teilweise Kostenerstattung für vollstationäre Pflege - Pflegegrad 4 -</t>
  </si>
  <si>
    <t>05431</t>
  </si>
  <si>
    <t>Teilweise Kostenerstattung für vollstationäre Pflege - Pflegegrad 5 -</t>
  </si>
  <si>
    <t>05440</t>
  </si>
  <si>
    <t>Teilweise Kostenerstattung für vollstationäre Pflege - Pflegegrad 1 -</t>
  </si>
  <si>
    <t xml:space="preserve"> 55</t>
  </si>
  <si>
    <t>Pflege in vollstationären Einrichtungen der Hilfe für behinderte Menschen</t>
  </si>
  <si>
    <t>05500</t>
  </si>
  <si>
    <t xml:space="preserve"> 56</t>
  </si>
  <si>
    <t>Persönliche Budgets nach § 17 SGB IX</t>
  </si>
  <si>
    <t>05600</t>
  </si>
  <si>
    <t xml:space="preserve"> 57</t>
  </si>
  <si>
    <t>05700</t>
  </si>
  <si>
    <t xml:space="preserve"> 58</t>
  </si>
  <si>
    <t>Aufwendungen für Leistungen im Ausland</t>
  </si>
  <si>
    <t>05800</t>
  </si>
  <si>
    <t>Pauschbeträge sowie Erstattungen nach dem tatsächlichen Aufwand</t>
  </si>
  <si>
    <t xml:space="preserve"> 59</t>
  </si>
  <si>
    <t>Gebärdensprachdolmetscher</t>
  </si>
  <si>
    <t>05900</t>
  </si>
  <si>
    <t xml:space="preserve"> 5</t>
  </si>
  <si>
    <t>05999</t>
  </si>
  <si>
    <t>Kontenklasse 4/5 insgesamt</t>
  </si>
  <si>
    <t xml:space="preserve"> 60</t>
  </si>
  <si>
    <t>Schuldzinsen und sonstige Vermögensaufwendungen (ohne KG 66)</t>
  </si>
  <si>
    <t>06010</t>
  </si>
  <si>
    <t>Schuldzinsen</t>
  </si>
  <si>
    <t>06090</t>
  </si>
  <si>
    <t>Sonstige Vermögensaufwendungen (ohne KG 66)</t>
  </si>
  <si>
    <t xml:space="preserve"> 66</t>
  </si>
  <si>
    <t>Verluste durch Wertminderungen der Aktiva und durch Wertsteigerungen der Passiva</t>
  </si>
  <si>
    <t>06600</t>
  </si>
  <si>
    <t>Verluste der Aktiva</t>
  </si>
  <si>
    <t>06650</t>
  </si>
  <si>
    <t>Verluste der Passiva</t>
  </si>
  <si>
    <t xml:space="preserve"> 67</t>
  </si>
  <si>
    <t>06700</t>
  </si>
  <si>
    <t>Zahlungen an den Ausgleichsfonds</t>
  </si>
  <si>
    <t xml:space="preserve"> 69</t>
  </si>
  <si>
    <t>Sonstige Aufwendungen</t>
  </si>
  <si>
    <t>06920</t>
  </si>
  <si>
    <t>Zahlung bei Überschreitung der Begutachtungsfristen</t>
  </si>
  <si>
    <t>06930</t>
  </si>
  <si>
    <t>06990</t>
  </si>
  <si>
    <t>Übrige Aufwendungen</t>
  </si>
  <si>
    <t xml:space="preserve"> 6</t>
  </si>
  <si>
    <t>06999</t>
  </si>
  <si>
    <t>Kontenklasse 6 insgesamt</t>
  </si>
  <si>
    <t xml:space="preserve"> 70</t>
  </si>
  <si>
    <t>07000</t>
  </si>
  <si>
    <t>Verwaltungskostenpauschale - Abschläge -</t>
  </si>
  <si>
    <t>07010</t>
  </si>
  <si>
    <t>Verwaltungskosten (Jahresabrechnung) - Spitzabrechnung -</t>
  </si>
  <si>
    <t xml:space="preserve"> 75</t>
  </si>
  <si>
    <t>Begutachtungskosten</t>
  </si>
  <si>
    <t>07500</t>
  </si>
  <si>
    <t>Medizinischer Dienst</t>
  </si>
  <si>
    <t>07501</t>
  </si>
  <si>
    <t>Externe Gutachter</t>
  </si>
  <si>
    <t xml:space="preserve"> 7</t>
  </si>
  <si>
    <t>07999</t>
  </si>
  <si>
    <t>Kontenklasse 7 insgesamt</t>
  </si>
  <si>
    <t xml:space="preserve"> 8</t>
  </si>
  <si>
    <t>Ausgaben insgesamt</t>
  </si>
  <si>
    <t>08999</t>
  </si>
  <si>
    <t>Ausgaben insgesamt 4, 5 ,6 ,7</t>
  </si>
  <si>
    <t xml:space="preserve"> 9</t>
  </si>
  <si>
    <t>Pflegeversicherte gesamt</t>
  </si>
  <si>
    <t>09996</t>
  </si>
  <si>
    <t>09997</t>
  </si>
  <si>
    <t>Ausgaben für doppelfunktionale Hilfsmittel</t>
  </si>
  <si>
    <t>09998</t>
  </si>
  <si>
    <t>Überschuss der Einnahmen</t>
  </si>
  <si>
    <t>09999</t>
  </si>
  <si>
    <t>Überschuss der Ausgaben</t>
  </si>
  <si>
    <t>Berichtszeitraum 01.01.2018 bis 30.09.2018</t>
  </si>
  <si>
    <t>------</t>
  </si>
  <si>
    <t>1. Quartal 2018
EUR</t>
  </si>
  <si>
    <t>2. Quartal 2018
EUR</t>
  </si>
  <si>
    <t>3. Quartal 2017
EUR</t>
  </si>
  <si>
    <t>1.-3. Quartal 2017
EUR</t>
  </si>
  <si>
    <t>3. Quartal 2018
EUR</t>
  </si>
  <si>
    <t>1.-3. Quartal 2018 EUR</t>
  </si>
  <si>
    <t>Angebote zur Unterstützung im Alltag, Vergütungszuschläge und Präventionsleistungen</t>
  </si>
  <si>
    <t>Stationäre Vergütungszuschläge</t>
  </si>
  <si>
    <t>Tages- und Nachtpflege</t>
  </si>
  <si>
    <t>Vollstationäre Pflege - Pflegegrad 1/Pflegegrad 2 -</t>
  </si>
  <si>
    <t>Ausgaben nach dem bis zum 31.12.2016 geltenden Recht</t>
  </si>
  <si>
    <t>Ausgeben nach dem bis zum 31.12.2016 geltenden Recht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</si>
</sst>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\ \ \ "/>
    <numFmt numFmtId="165" formatCode="#,##0.00_ ;[Red]\-#,##0.00\ "/>
    <numFmt numFmtId="166" formatCode="#,##0&quot;      &quot;"/>
    <numFmt numFmtId="167" formatCode="#,##0.00&quot;      &quot;"/>
    <numFmt numFmtId="168" formatCode="###,###,###,##0.00"/>
    <numFmt numFmtId="169" formatCode="#,###,##0"/>
  </numFmts>
  <fonts count="15" x14ac:knownFonts="1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MS Sans Serif"/>
    </font>
    <font>
      <sz val="14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4" fillId="0" borderId="0"/>
    <xf numFmtId="0" fontId="3" fillId="0" borderId="0"/>
    <xf numFmtId="0" fontId="6" fillId="0" borderId="0"/>
    <xf numFmtId="9" fontId="2" fillId="0" borderId="0" applyFont="0" applyFill="0" applyBorder="0" applyAlignment="0" applyProtection="0"/>
    <xf numFmtId="0" fontId="2" fillId="0" borderId="0"/>
    <xf numFmtId="0" fontId="3" fillId="0" borderId="0"/>
  </cellStyleXfs>
  <cellXfs count="99">
    <xf numFmtId="0" fontId="0" fillId="0" borderId="0" xfId="0"/>
    <xf numFmtId="0" fontId="0" fillId="0" borderId="0" xfId="0" applyNumberFormat="1" applyAlignment="1">
      <alignment wrapText="1"/>
    </xf>
    <xf numFmtId="49" fontId="0" fillId="0" borderId="1" xfId="0" applyNumberFormat="1" applyBorder="1" applyAlignment="1">
      <alignment horizontal="left" vertical="top" wrapText="1"/>
    </xf>
    <xf numFmtId="4" fontId="0" fillId="0" borderId="1" xfId="0" applyNumberFormat="1" applyBorder="1" applyAlignment="1">
      <alignment horizontal="right" vertical="top" wrapText="1"/>
    </xf>
    <xf numFmtId="0" fontId="0" fillId="0" borderId="0" xfId="0" applyNumberFormat="1" applyAlignment="1">
      <alignment vertical="center" wrapText="1"/>
    </xf>
    <xf numFmtId="0" fontId="0" fillId="0" borderId="0" xfId="0" applyNumberFormat="1" applyBorder="1" applyAlignment="1">
      <alignment wrapText="1"/>
    </xf>
    <xf numFmtId="49" fontId="3" fillId="0" borderId="3" xfId="0" applyNumberFormat="1" applyFont="1" applyFill="1" applyBorder="1" applyAlignment="1">
      <alignment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vertical="top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3" applyFont="1"/>
    <xf numFmtId="0" fontId="3" fillId="0" borderId="0" xfId="3" applyFont="1" applyAlignment="1">
      <alignment vertical="center"/>
    </xf>
    <xf numFmtId="0" fontId="3" fillId="0" borderId="0" xfId="3" applyFont="1" applyFill="1"/>
    <xf numFmtId="166" fontId="3" fillId="0" borderId="0" xfId="3" applyNumberFormat="1" applyFont="1"/>
    <xf numFmtId="0" fontId="11" fillId="0" borderId="0" xfId="3" applyFont="1"/>
    <xf numFmtId="3" fontId="3" fillId="0" borderId="0" xfId="3" applyNumberFormat="1" applyFont="1" applyAlignment="1">
      <alignment vertical="center"/>
    </xf>
    <xf numFmtId="167" fontId="8" fillId="0" borderId="2" xfId="3" applyNumberFormat="1" applyFont="1" applyFill="1" applyBorder="1" applyAlignment="1">
      <alignment horizontal="right" vertical="center"/>
    </xf>
    <xf numFmtId="167" fontId="8" fillId="0" borderId="6" xfId="3" applyNumberFormat="1" applyFont="1" applyFill="1" applyBorder="1" applyAlignment="1">
      <alignment horizontal="right" vertical="center"/>
    </xf>
    <xf numFmtId="167" fontId="8" fillId="0" borderId="3" xfId="3" applyNumberFormat="1" applyFont="1" applyFill="1" applyBorder="1" applyAlignment="1">
      <alignment horizontal="right" vertical="center"/>
    </xf>
    <xf numFmtId="167" fontId="8" fillId="0" borderId="11" xfId="3" applyNumberFormat="1" applyFont="1" applyFill="1" applyBorder="1" applyAlignment="1">
      <alignment horizontal="right" vertical="center"/>
    </xf>
    <xf numFmtId="165" fontId="3" fillId="0" borderId="0" xfId="3" applyNumberFormat="1" applyFont="1" applyFill="1" applyAlignment="1">
      <alignment vertical="center"/>
    </xf>
    <xf numFmtId="1" fontId="3" fillId="0" borderId="0" xfId="3" applyNumberFormat="1" applyFont="1" applyAlignment="1">
      <alignment horizontal="left" wrapText="1"/>
    </xf>
    <xf numFmtId="167" fontId="5" fillId="0" borderId="17" xfId="3" applyNumberFormat="1" applyFont="1" applyFill="1" applyBorder="1" applyAlignment="1">
      <alignment horizontal="right" vertical="center"/>
    </xf>
    <xf numFmtId="167" fontId="5" fillId="0" borderId="18" xfId="3" applyNumberFormat="1" applyFont="1" applyFill="1" applyBorder="1" applyAlignment="1">
      <alignment horizontal="right" vertical="center"/>
    </xf>
    <xf numFmtId="167" fontId="5" fillId="0" borderId="14" xfId="3" applyNumberFormat="1" applyFont="1" applyFill="1" applyBorder="1" applyAlignment="1">
      <alignment horizontal="right" vertical="center"/>
    </xf>
    <xf numFmtId="1" fontId="3" fillId="0" borderId="0" xfId="3" applyNumberFormat="1" applyFont="1" applyAlignment="1">
      <alignment horizontal="left"/>
    </xf>
    <xf numFmtId="167" fontId="8" fillId="0" borderId="15" xfId="3" applyNumberFormat="1" applyFont="1" applyFill="1" applyBorder="1" applyAlignment="1">
      <alignment horizontal="right" vertical="center"/>
    </xf>
    <xf numFmtId="1" fontId="3" fillId="0" borderId="0" xfId="3" applyNumberFormat="1" applyFont="1" applyFill="1" applyAlignment="1">
      <alignment horizontal="left"/>
    </xf>
    <xf numFmtId="167" fontId="8" fillId="0" borderId="9" xfId="3" applyNumberFormat="1" applyFont="1" applyFill="1" applyBorder="1" applyAlignment="1">
      <alignment horizontal="right" vertical="center"/>
    </xf>
    <xf numFmtId="0" fontId="3" fillId="0" borderId="0" xfId="3" applyFont="1" applyAlignment="1">
      <alignment horizontal="center" wrapText="1"/>
    </xf>
    <xf numFmtId="0" fontId="3" fillId="0" borderId="0" xfId="3" applyFont="1" applyAlignment="1">
      <alignment horizontal="left"/>
    </xf>
    <xf numFmtId="0" fontId="5" fillId="2" borderId="14" xfId="3" applyFont="1" applyFill="1" applyBorder="1" applyAlignment="1">
      <alignment horizontal="center" vertical="center" wrapText="1"/>
    </xf>
    <xf numFmtId="0" fontId="9" fillId="2" borderId="13" xfId="3" applyFont="1" applyFill="1" applyBorder="1" applyAlignment="1">
      <alignment vertical="center"/>
    </xf>
    <xf numFmtId="0" fontId="5" fillId="2" borderId="13" xfId="3" applyFont="1" applyFill="1" applyBorder="1" applyAlignment="1">
      <alignment vertical="center"/>
    </xf>
    <xf numFmtId="49" fontId="9" fillId="0" borderId="1" xfId="0" applyNumberFormat="1" applyFont="1" applyBorder="1" applyAlignment="1">
      <alignment horizontal="left" vertical="top" wrapText="1"/>
    </xf>
    <xf numFmtId="49" fontId="9" fillId="0" borderId="19" xfId="0" applyNumberFormat="1" applyFont="1" applyBorder="1" applyAlignment="1">
      <alignment vertical="top" wrapText="1"/>
    </xf>
    <xf numFmtId="49" fontId="9" fillId="0" borderId="19" xfId="0" applyNumberFormat="1" applyFont="1" applyBorder="1" applyAlignment="1">
      <alignment horizontal="left" vertical="top" wrapText="1"/>
    </xf>
    <xf numFmtId="4" fontId="0" fillId="0" borderId="19" xfId="0" applyNumberFormat="1" applyBorder="1" applyAlignment="1">
      <alignment horizontal="right" vertical="top" wrapText="1"/>
    </xf>
    <xf numFmtId="49" fontId="0" fillId="0" borderId="1" xfId="0" applyNumberFormat="1" applyBorder="1" applyAlignment="1">
      <alignment horizontal="right" vertical="top" wrapText="1"/>
    </xf>
    <xf numFmtId="168" fontId="0" fillId="0" borderId="1" xfId="0" applyNumberFormat="1" applyBorder="1" applyAlignment="1">
      <alignment horizontal="right" vertical="top" wrapText="1"/>
    </xf>
    <xf numFmtId="49" fontId="0" fillId="0" borderId="20" xfId="0" applyNumberFormat="1" applyBorder="1" applyAlignment="1">
      <alignment horizontal="left" vertical="top" wrapText="1"/>
    </xf>
    <xf numFmtId="4" fontId="0" fillId="0" borderId="20" xfId="0" applyNumberFormat="1" applyBorder="1" applyAlignment="1">
      <alignment horizontal="right" vertical="top" wrapText="1"/>
    </xf>
    <xf numFmtId="49" fontId="10" fillId="0" borderId="20" xfId="0" applyNumberFormat="1" applyFont="1" applyBorder="1" applyAlignment="1">
      <alignment vertical="top" wrapText="1"/>
    </xf>
    <xf numFmtId="49" fontId="10" fillId="0" borderId="1" xfId="0" applyNumberFormat="1" applyFont="1" applyBorder="1" applyAlignment="1">
      <alignment vertical="top" wrapText="1"/>
    </xf>
    <xf numFmtId="49" fontId="10" fillId="0" borderId="1" xfId="0" applyNumberFormat="1" applyFont="1" applyBorder="1" applyAlignment="1">
      <alignment horizontal="right" vertical="top" wrapText="1"/>
    </xf>
    <xf numFmtId="168" fontId="10" fillId="0" borderId="1" xfId="0" applyNumberFormat="1" applyFont="1" applyBorder="1" applyAlignment="1">
      <alignment horizontal="right" vertical="top" wrapText="1"/>
    </xf>
    <xf numFmtId="49" fontId="10" fillId="0" borderId="1" xfId="0" applyNumberFormat="1" applyFont="1" applyBorder="1" applyAlignment="1">
      <alignment horizontal="left" vertical="top" wrapText="1"/>
    </xf>
    <xf numFmtId="4" fontId="9" fillId="0" borderId="19" xfId="0" applyNumberFormat="1" applyFont="1" applyBorder="1" applyAlignment="1">
      <alignment horizontal="right" vertical="top" wrapText="1"/>
    </xf>
    <xf numFmtId="49" fontId="0" fillId="0" borderId="2" xfId="0" applyNumberFormat="1" applyBorder="1" applyAlignment="1">
      <alignment horizontal="left" vertical="top" wrapText="1"/>
    </xf>
    <xf numFmtId="49" fontId="9" fillId="0" borderId="2" xfId="0" applyNumberFormat="1" applyFont="1" applyBorder="1" applyAlignment="1">
      <alignment vertical="top" wrapText="1"/>
    </xf>
    <xf numFmtId="49" fontId="9" fillId="0" borderId="2" xfId="0" applyNumberFormat="1" applyFont="1" applyBorder="1" applyAlignment="1">
      <alignment horizontal="left" vertical="top" wrapText="1"/>
    </xf>
    <xf numFmtId="4" fontId="9" fillId="0" borderId="2" xfId="0" applyNumberFormat="1" applyFont="1" applyBorder="1" applyAlignment="1">
      <alignment horizontal="right" vertical="top" wrapText="1"/>
    </xf>
    <xf numFmtId="49" fontId="9" fillId="0" borderId="1" xfId="0" applyNumberFormat="1" applyFont="1" applyBorder="1" applyAlignment="1">
      <alignment horizontal="right" vertical="top" wrapText="1"/>
    </xf>
    <xf numFmtId="168" fontId="9" fillId="0" borderId="1" xfId="0" applyNumberFormat="1" applyFont="1" applyBorder="1" applyAlignment="1">
      <alignment horizontal="right" vertical="top" wrapText="1"/>
    </xf>
    <xf numFmtId="49" fontId="10" fillId="0" borderId="20" xfId="0" applyNumberFormat="1" applyFont="1" applyBorder="1" applyAlignment="1">
      <alignment horizontal="left" vertical="top" wrapText="1"/>
    </xf>
    <xf numFmtId="169" fontId="0" fillId="0" borderId="1" xfId="0" applyNumberFormat="1" applyBorder="1" applyAlignment="1">
      <alignment horizontal="right" vertical="top" wrapText="1"/>
    </xf>
    <xf numFmtId="49" fontId="0" fillId="0" borderId="2" xfId="0" applyNumberFormat="1" applyBorder="1" applyAlignment="1">
      <alignment horizontal="right" vertical="top" wrapText="1"/>
    </xf>
    <xf numFmtId="168" fontId="0" fillId="0" borderId="2" xfId="0" applyNumberFormat="1" applyBorder="1" applyAlignment="1">
      <alignment horizontal="right" vertical="top" wrapText="1"/>
    </xf>
    <xf numFmtId="167" fontId="8" fillId="0" borderId="21" xfId="3" applyNumberFormat="1" applyFont="1" applyFill="1" applyBorder="1" applyAlignment="1">
      <alignment horizontal="right" vertical="center"/>
    </xf>
    <xf numFmtId="167" fontId="8" fillId="0" borderId="19" xfId="3" applyNumberFormat="1" applyFont="1" applyFill="1" applyBorder="1" applyAlignment="1">
      <alignment horizontal="right" vertical="center"/>
    </xf>
    <xf numFmtId="4" fontId="3" fillId="0" borderId="0" xfId="3" applyNumberFormat="1" applyFont="1"/>
    <xf numFmtId="0" fontId="5" fillId="2" borderId="12" xfId="3" applyFont="1" applyFill="1" applyBorder="1" applyAlignment="1">
      <alignment vertical="center"/>
    </xf>
    <xf numFmtId="164" fontId="10" fillId="2" borderId="15" xfId="3" applyNumberFormat="1" applyFont="1" applyFill="1" applyBorder="1" applyAlignment="1">
      <alignment vertical="center"/>
    </xf>
    <xf numFmtId="164" fontId="5" fillId="2" borderId="10" xfId="3" applyNumberFormat="1" applyFont="1" applyFill="1" applyBorder="1" applyAlignment="1">
      <alignment vertical="center"/>
    </xf>
    <xf numFmtId="0" fontId="3" fillId="2" borderId="10" xfId="3" quotePrefix="1" applyFont="1" applyFill="1" applyBorder="1" applyAlignment="1">
      <alignment vertical="center"/>
    </xf>
    <xf numFmtId="164" fontId="10" fillId="2" borderId="6" xfId="3" applyNumberFormat="1" applyFont="1" applyFill="1" applyBorder="1" applyAlignment="1">
      <alignment vertical="center"/>
    </xf>
    <xf numFmtId="164" fontId="10" fillId="2" borderId="18" xfId="3" applyNumberFormat="1" applyFont="1" applyFill="1" applyBorder="1" applyAlignment="1">
      <alignment vertical="center"/>
    </xf>
    <xf numFmtId="164" fontId="5" fillId="2" borderId="5" xfId="3" applyNumberFormat="1" applyFont="1" applyFill="1" applyBorder="1" applyAlignment="1">
      <alignment vertical="center"/>
    </xf>
    <xf numFmtId="0" fontId="3" fillId="2" borderId="5" xfId="3" quotePrefix="1" applyFont="1" applyFill="1" applyBorder="1" applyAlignment="1">
      <alignment vertical="center"/>
    </xf>
    <xf numFmtId="164" fontId="10" fillId="2" borderId="9" xfId="3" applyNumberFormat="1" applyFont="1" applyFill="1" applyBorder="1" applyAlignment="1">
      <alignment vertical="center"/>
    </xf>
    <xf numFmtId="164" fontId="3" fillId="2" borderId="15" xfId="3" applyNumberFormat="1" applyFont="1" applyFill="1" applyBorder="1" applyAlignment="1">
      <alignment vertical="center"/>
    </xf>
    <xf numFmtId="164" fontId="12" fillId="2" borderId="16" xfId="3" applyNumberFormat="1" applyFont="1" applyFill="1" applyBorder="1" applyAlignment="1">
      <alignment vertical="center"/>
    </xf>
    <xf numFmtId="0" fontId="3" fillId="2" borderId="16" xfId="3" applyFont="1" applyFill="1" applyBorder="1" applyAlignment="1">
      <alignment vertical="center"/>
    </xf>
    <xf numFmtId="164" fontId="10" fillId="2" borderId="6" xfId="3" quotePrefix="1" applyNumberFormat="1" applyFont="1" applyFill="1" applyBorder="1" applyAlignment="1">
      <alignment vertical="center"/>
    </xf>
    <xf numFmtId="164" fontId="9" fillId="2" borderId="7" xfId="3" quotePrefix="1" applyNumberFormat="1" applyFont="1" applyFill="1" applyBorder="1" applyAlignment="1">
      <alignment vertical="center"/>
    </xf>
    <xf numFmtId="0" fontId="3" fillId="2" borderId="7" xfId="3" applyFont="1" applyFill="1" applyBorder="1" applyAlignment="1">
      <alignment vertical="center"/>
    </xf>
    <xf numFmtId="0" fontId="1" fillId="2" borderId="7" xfId="3" applyFont="1" applyFill="1" applyBorder="1" applyAlignment="1">
      <alignment vertical="center"/>
    </xf>
    <xf numFmtId="164" fontId="9" fillId="2" borderId="7" xfId="3" applyNumberFormat="1" applyFont="1" applyFill="1" applyBorder="1" applyAlignment="1">
      <alignment vertical="center"/>
    </xf>
    <xf numFmtId="164" fontId="3" fillId="2" borderId="6" xfId="3" applyNumberFormat="1" applyFont="1" applyFill="1" applyBorder="1" applyAlignment="1">
      <alignment vertical="center"/>
    </xf>
    <xf numFmtId="164" fontId="12" fillId="2" borderId="7" xfId="3" applyNumberFormat="1" applyFont="1" applyFill="1" applyBorder="1" applyAlignment="1">
      <alignment vertical="center"/>
    </xf>
    <xf numFmtId="164" fontId="5" fillId="2" borderId="16" xfId="3" applyNumberFormat="1" applyFont="1" applyFill="1" applyBorder="1" applyAlignment="1">
      <alignment vertical="center"/>
    </xf>
    <xf numFmtId="0" fontId="8" fillId="2" borderId="16" xfId="3" quotePrefix="1" applyFont="1" applyFill="1" applyBorder="1" applyAlignment="1">
      <alignment vertical="center"/>
    </xf>
    <xf numFmtId="0" fontId="8" fillId="2" borderId="5" xfId="3" quotePrefix="1" applyFont="1" applyFill="1" applyBorder="1" applyAlignment="1">
      <alignment vertical="center"/>
    </xf>
    <xf numFmtId="164" fontId="10" fillId="2" borderId="4" xfId="3" applyNumberFormat="1" applyFont="1" applyFill="1" applyBorder="1" applyAlignment="1">
      <alignment vertical="center"/>
    </xf>
    <xf numFmtId="49" fontId="9" fillId="0" borderId="2" xfId="0" applyNumberFormat="1" applyFont="1" applyBorder="1" applyAlignment="1">
      <alignment horizontal="right" vertical="top" wrapText="1"/>
    </xf>
    <xf numFmtId="168" fontId="9" fillId="0" borderId="2" xfId="0" applyNumberFormat="1" applyFont="1" applyBorder="1" applyAlignment="1">
      <alignment horizontal="right" vertical="top" wrapText="1"/>
    </xf>
    <xf numFmtId="49" fontId="10" fillId="0" borderId="2" xfId="0" applyNumberFormat="1" applyFont="1" applyBorder="1" applyAlignment="1">
      <alignment horizontal="left" vertical="top" wrapText="1"/>
    </xf>
    <xf numFmtId="49" fontId="10" fillId="0" borderId="2" xfId="0" applyNumberFormat="1" applyFont="1" applyBorder="1" applyAlignment="1">
      <alignment horizontal="right" vertical="top" wrapText="1"/>
    </xf>
    <xf numFmtId="168" fontId="10" fillId="0" borderId="2" xfId="0" applyNumberFormat="1" applyFont="1" applyBorder="1" applyAlignment="1">
      <alignment horizontal="right" vertical="top" wrapText="1"/>
    </xf>
    <xf numFmtId="164" fontId="5" fillId="2" borderId="7" xfId="3" applyNumberFormat="1" applyFont="1" applyFill="1" applyBorder="1" applyAlignment="1">
      <alignment horizontal="left" vertical="center" wrapText="1"/>
    </xf>
    <xf numFmtId="164" fontId="5" fillId="2" borderId="8" xfId="3" applyNumberFormat="1" applyFont="1" applyFill="1" applyBorder="1" applyAlignment="1">
      <alignment horizontal="left" vertical="center" wrapText="1"/>
    </xf>
    <xf numFmtId="0" fontId="5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9" fillId="0" borderId="16" xfId="3" quotePrefix="1" applyFont="1" applyBorder="1" applyAlignment="1">
      <alignment horizontal="center" vertical="center"/>
    </xf>
    <xf numFmtId="0" fontId="5" fillId="0" borderId="3" xfId="0" applyNumberFormat="1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</cellXfs>
  <cellStyles count="7">
    <cellStyle name="Prozent 2" xfId="4"/>
    <cellStyle name="Standard" xfId="0" builtinId="0"/>
    <cellStyle name="Standard 2" xfId="1"/>
    <cellStyle name="Standard 2 2" xfId="5"/>
    <cellStyle name="Standard 2 2 2" xfId="6"/>
    <cellStyle name="Standard 3" xfId="2"/>
    <cellStyle name="Standard_Deckblat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" name="Rectangle 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" name="Rectangle 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" name="Rectangle 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" name="Rectangle 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" name="Rectangle 1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" name="Rectangle 1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" name="Rectangle 1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" name="Rectangle 1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" name="Rectangle 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" name="Rectangle 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" name="Rectangle 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" name="Rectangle 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1" name="Rectangle 2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2" name="Rectangle 2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" name="Rectangle 2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4" name="Rectangle 2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" name="Rectangle 2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" name="Rectangle 2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" name="Rectangle 2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" name="Rectangle 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" name="Rectangle 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" name="Rectangle 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" name="Rectangle 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2" name="Rectangle 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" name="Rectangle 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4" name="Rectangle 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5" name="Rectangle 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6" name="Rectangle 3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7" name="Rectangle 3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8" name="Rectangle 3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" name="Rectangle 3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0" name="Rectangle 3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1" name="Rectangle 4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2" name="Rectangle 4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3" name="Rectangle 4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4" name="Rectangle 4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5" name="Rectangle 4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6" name="Rectangle 4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" name="Rectangle 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" name="Rectangle 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" name="Rectangle 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" name="Rectangle 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" name="Rectangle 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" name="Rectangle 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" name="Rectangle 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" name="Rectangle 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" name="Rectangle 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6" name="Rectangle 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7" name="Rectangle 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8" name="Rectangle 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9" name="Rectangle 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0" name="Rectangle 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1" name="Rectangle 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2" name="Rectangle 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3" name="Rectangle 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4" name="Rectangle 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5" name="Rectangle 6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6" name="Rectangle 6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7" name="Rectangle 6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8" name="Rectangle 6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9" name="Rectangle 6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0" name="Rectangle 6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1" name="Rectangle 7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2" name="Rectangle 7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3" name="Rectangle 7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4" name="Rectangle 7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5" name="Rectangle 7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6" name="Rectangle 7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7" name="Rectangle 7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8" name="Rectangle 7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9" name="Rectangle 7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0" name="Rectangle 7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" name="Rectangle 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" name="Rectangle 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" name="Rectangle 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4" name="Rectangle 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5" name="Rectangle 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" name="Rectangle 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" name="Rectangle 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" name="Rectangle 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" name="Rectangle 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" name="Rectangle 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" name="Rectangle 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2" name="Rectangle 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" name="Rectangle 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" name="Rectangle 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" name="Rectangle 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" name="Rectangle 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" name="Rectangle 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8" name="Rectangle 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9" name="Rectangle 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0" name="Rectangle 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1" name="Rectangle 1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2" name="Rectangle 1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" name="Rectangle 1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" name="Rectangle 1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" name="Rectangle 1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6" name="Rectangle 10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7" name="Rectangle 10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8" name="Rectangle 10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9" name="Rectangle 10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0" name="Rectangle 10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1" name="Rectangle 11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2" name="Rectangle 11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3" name="Rectangle 11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4" name="Rectangle 11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5" name="Rectangle 11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6" name="Rectangle 11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7" name="Rectangle 11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8" name="Rectangle 11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9" name="Rectangle 11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0" name="Rectangle 11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1" name="Rectangle 12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2" name="Rectangle 12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3" name="Rectangle 12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4" name="Rectangle 12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5" name="Rectangle 12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6" name="Rectangle 12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7" name="Rectangle 12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8" name="Rectangle 12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9" name="Rectangle 12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0" name="Rectangle 12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1" name="Rectangle 13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2" name="Rectangle 13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3" name="Rectangle 13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4" name="Rectangle 13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5" name="Rectangle 13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6" name="Rectangle 13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7" name="Rectangle 13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8" name="Rectangle 13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9" name="Rectangle 13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0" name="Rectangle 13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1" name="Rectangle 14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2" name="Rectangle 14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" name="Rectangle 1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" name="Rectangle 1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" name="Rectangle 1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" name="Rectangle 1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" name="Rectangle 1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" name="Rectangle 1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" name="Rectangle 1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" name="Rectangle 1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1" name="Rectangle 1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2" name="Rectangle 1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3" name="Rectangle 1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4" name="Rectangle 1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5" name="Rectangle 1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6" name="Rectangle 1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7" name="Rectangle 1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8" name="Rectangle 1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9" name="Rectangle 1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0" name="Rectangle 1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1" name="Rectangle 1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2" name="Rectangle 1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3" name="Rectangle 1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4" name="Rectangle 1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" name="Rectangle 1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" name="Rectangle 1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" name="Rectangle 1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8" name="Rectangle 1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9" name="Rectangle 1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0" name="Rectangle 1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" name="Rectangle 1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2" name="Rectangle 1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3" name="Rectangle 1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" name="Rectangle 1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5" name="Rectangle 1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6" name="Rectangle 1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" name="Rectangle 1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8" name="Rectangle 1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9" name="Rectangle 1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0" name="Rectangle 1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1" name="Rectangle 1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2" name="Rectangle 1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3" name="Rectangle 1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4" name="Rectangle 18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5" name="Rectangle 18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6" name="Rectangle 18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7" name="Rectangle 18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8" name="Rectangle 187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9" name="Rectangle 188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90" name="Rectangle 189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91" name="Rectangle 19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92" name="Rectangle 19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3" name="Rectangle 19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4" name="Rectangle 19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5" name="Rectangle 19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" name="Rectangle 1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" name="Rectangle 1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" name="Rectangle 1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" name="Rectangle 1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0" name="Rectangle 1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1" name="Rectangle 2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2" name="Rectangle 2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3" name="Rectangle 2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4" name="Rectangle 2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" name="Rectangle 2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6" name="Rectangle 2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7" name="Rectangle 2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8" name="Rectangle 2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9" name="Rectangle 2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0" name="Rectangle 2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1" name="Rectangle 2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2" name="Rectangle 2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3" name="Rectangle 2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4" name="Rectangle 2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5" name="Rectangle 2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6" name="Rectangle 2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7" name="Rectangle 2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8" name="Rectangle 2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9" name="Rectangle 2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0" name="Rectangle 2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1" name="Rectangle 2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2" name="Rectangle 2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3" name="Rectangle 2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4" name="Rectangle 2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5" name="Rectangle 2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6" name="Rectangle 2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7" name="Rectangle 2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8" name="Rectangle 2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9" name="Rectangle 2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0" name="Rectangle 2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1" name="Rectangle 2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2" name="Rectangle 2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3" name="Rectangle 2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4" name="Rectangle 2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5" name="Rectangle 2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6" name="Rectangle 2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" name="Rectangle 2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" name="Rectangle 2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" name="Rectangle 2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" name="Rectangle 2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" name="Rectangle 2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" name="Rectangle 2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" name="Rectangle 2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" name="Rectangle 2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5" name="Rectangle 2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6" name="Rectangle 2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7" name="Rectangle 2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8" name="Rectangle 2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9" name="Rectangle 2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0" name="Rectangle 2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1" name="Rectangle 2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2" name="Rectangle 2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3" name="Rectangle 2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4" name="Rectangle 2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5" name="Rectangle 2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6" name="Rectangle 2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7" name="Rectangle 2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8" name="Rectangle 2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59" name="Rectangle 25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0" name="Rectangle 25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1" name="Rectangle 2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2" name="Rectangle 2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3" name="Rectangle 2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4" name="Rectangle 2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5" name="Rectangle 26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6" name="Rectangle 26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7" name="Rectangle 26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8" name="Rectangle 2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9" name="Rectangle 2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70" name="Rectangle 2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71" name="Rectangle 2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2" name="Rectangle 2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3" name="Rectangle 2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4" name="Rectangle 2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5" name="Rectangle 2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76" name="Rectangle 27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77" name="Rectangle 27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78" name="Rectangle 27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9" name="Rectangle 2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0" name="Rectangle 2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1" name="Rectangle 2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2" name="Rectangle 2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83" name="Rectangle 2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84" name="Rectangle 2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85" name="Rectangle 2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6" name="Rectangle 2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7" name="Rectangle 2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8" name="Rectangle 2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9" name="Rectangle 2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0" name="Rectangle 2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1" name="Rectangle 2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2" name="Rectangle 2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93" name="Rectangle 2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94" name="Rectangle 2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95" name="Rectangle 2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6" name="Rectangle 2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7" name="Rectangle 2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8" name="Rectangle 2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9" name="Rectangle 2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0" name="Rectangle 2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1" name="Rectangle 3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2" name="Rectangle 3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3" name="Rectangle 3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4" name="Rectangle 3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5" name="Rectangle 3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06" name="Rectangle 3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07" name="Rectangle 3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08" name="Rectangle 3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09" name="Rectangle 3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10" name="Rectangle 3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11" name="Rectangle 3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2" name="Rectangle 3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3" name="Rectangle 3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4" name="Rectangle 3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5" name="Rectangle 3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6" name="Rectangle 3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7" name="Rectangle 3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8" name="Rectangle 3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9" name="Rectangle 3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0" name="Rectangle 3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1" name="Rectangle 3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2" name="Rectangle 3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3" name="Rectangle 3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4" name="Rectangle 3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5" name="Rectangle 3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6" name="Rectangle 3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7" name="Rectangle 3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28" name="Rectangle 3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29" name="Rectangle 3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0" name="Rectangle 3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1" name="Rectangle 33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2" name="Rectangle 33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3" name="Rectangle 33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4" name="Rectangle 33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5" name="Rectangle 33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6" name="Rectangle 33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7" name="Rectangle 3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8" name="Rectangle 3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9" name="Rectangle 3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0" name="Rectangle 3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1" name="Rectangle 3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2" name="Rectangle 3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3" name="Rectangle 3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4" name="Rectangle 3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5" name="Rectangle 3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6" name="Rectangle 3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7" name="Rectangle 3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8" name="Rectangle 3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9" name="Rectangle 3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0" name="Rectangle 3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1" name="Rectangle 3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2" name="Rectangle 3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3" name="Rectangle 3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4" name="Rectangle 3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5" name="Rectangle 3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6" name="Rectangle 3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7" name="Rectangle 3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8" name="Rectangle 3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9" name="Rectangle 3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0" name="Rectangle 3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1" name="Rectangle 3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2" name="Rectangle 3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3" name="Rectangle 3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4" name="Rectangle 3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5" name="Rectangle 3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6" name="Rectangle 3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7" name="Rectangle 3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8" name="Rectangle 3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9" name="Rectangle 3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70" name="Rectangle 3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1" name="Rectangle 3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2" name="Rectangle 3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3" name="Rectangle 3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4" name="Rectangle 3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5" name="Rectangle 3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6" name="Rectangle 3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7" name="Rectangle 3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8" name="Rectangle 3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9" name="Rectangle 3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0" name="Rectangle 3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1" name="Rectangle 3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2" name="Rectangle 3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3" name="Rectangle 3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4" name="Rectangle 3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5" name="Rectangle 3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6" name="Rectangle 3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7" name="Rectangle 3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8" name="Rectangle 3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9" name="Rectangle 3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0" name="Rectangle 3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1" name="Rectangle 3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2" name="Rectangle 3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3" name="Rectangle 3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4" name="Rectangle 3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5" name="Rectangle 3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6" name="Rectangle 3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7" name="Rectangle 3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8" name="Rectangle 3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9" name="Rectangle 3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00" name="Rectangle 3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01" name="Rectangle 4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2" name="Rectangle 4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3" name="Rectangle 4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4" name="Rectangle 4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5" name="Rectangle 4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6" name="Rectangle 4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7" name="Rectangle 4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8" name="Rectangle 4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9" name="Rectangle 4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10" name="Rectangle 4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411" name="Rectangle 410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412" name="Rectangle 411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413" name="Rectangle 412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4" name="Rectangle 4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5" name="Rectangle 4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6" name="Rectangle 4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7" name="Rectangle 4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8" name="Rectangle 4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9" name="Rectangle 4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0" name="Rectangle 4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1" name="Rectangle 4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2" name="Rectangle 4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3" name="Rectangle 4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4" name="Rectangle 4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5" name="Rectangle 4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6" name="Rectangle 4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7" name="Rectangle 4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8" name="Rectangle 4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9" name="Rectangle 4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0" name="Rectangle 4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1" name="Rectangle 4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2" name="Rectangle 4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3" name="Rectangle 4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4" name="Rectangle 4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5" name="Rectangle 4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6" name="Rectangle 4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7" name="Rectangle 4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8" name="Rectangle 4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9" name="Rectangle 4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0" name="Rectangle 4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1" name="Rectangle 4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2" name="Rectangle 4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3" name="Rectangle 4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4" name="Rectangle 4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5" name="Rectangle 4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6" name="Rectangle 4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7" name="Rectangle 4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8" name="Rectangle 4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9" name="Rectangle 4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0" name="Rectangle 4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1" name="Rectangle 4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2" name="Rectangle 4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3" name="Rectangle 4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4" name="Rectangle 4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5" name="Rectangle 4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6" name="Rectangle 4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7" name="Rectangle 4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8" name="Rectangle 4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9" name="Rectangle 4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0" name="Rectangle 4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1" name="Rectangle 4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2" name="Rectangle 4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3" name="Rectangle 4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4" name="Rectangle 4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5" name="Rectangle 4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6" name="Rectangle 4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7" name="Rectangle 4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8" name="Rectangle 4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9" name="Rectangle 4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0" name="Rectangle 4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1" name="Rectangle 4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2" name="Rectangle 4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3" name="Rectangle 4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4" name="Rectangle 4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5" name="Rectangle 4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6" name="Rectangle 4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7" name="Rectangle 4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8" name="Rectangle 4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9" name="Rectangle 4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0" name="Rectangle 4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1" name="Rectangle 4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2" name="Rectangle 4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3" name="Rectangle 4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4" name="Rectangle 4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5" name="Rectangle 4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6" name="Rectangle 4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7" name="Rectangle 4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8" name="Rectangle 4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9" name="Rectangle 4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0" name="Rectangle 4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1" name="Rectangle 4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2" name="Rectangle 4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3" name="Rectangle 4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4" name="Rectangle 4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5" name="Rectangle 4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6" name="Rectangle 4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7" name="Rectangle 4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8" name="Rectangle 4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9" name="Rectangle 4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0" name="Rectangle 4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1" name="Rectangle 5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2" name="Rectangle 5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3" name="Rectangle 5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4" name="Rectangle 5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5" name="Rectangle 5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6" name="Rectangle 5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7" name="Rectangle 5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8" name="Rectangle 5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9" name="Rectangle 5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0" name="Rectangle 5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1" name="Rectangle 5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2" name="Rectangle 5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3" name="Rectangle 5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4" name="Rectangle 5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5" name="Rectangle 5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6" name="Rectangle 5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17" name="Rectangle 5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18" name="Rectangle 5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19" name="Rectangle 5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0" name="Rectangle 5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1" name="Rectangle 5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2" name="Rectangle 5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3" name="Rectangle 5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4" name="Rectangle 5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5" name="Rectangle 5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6" name="Rectangle 5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7" name="Rectangle 5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8" name="Rectangle 5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9" name="Rectangle 5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0" name="Rectangle 5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1" name="Rectangle 5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2" name="Rectangle 5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3" name="Rectangle 5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4" name="Rectangle 5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5" name="Rectangle 5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6" name="Rectangle 5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7" name="Rectangle 5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8" name="Rectangle 5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9" name="Rectangle 5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0" name="Rectangle 5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1" name="Rectangle 5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2" name="Rectangle 5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3" name="Rectangle 5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4" name="Rectangle 5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5" name="Rectangle 5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6" name="Rectangle 5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7" name="Rectangle 5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8" name="Rectangle 5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9" name="Rectangle 5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0" name="Rectangle 5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1" name="Rectangle 5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2" name="Rectangle 5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3" name="Rectangle 5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4" name="Rectangle 5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5" name="Rectangle 5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6" name="Rectangle 5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57" name="Rectangle 5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58" name="Rectangle 5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59" name="Rectangle 55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0" name="Rectangle 55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1" name="Rectangle 5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2" name="Rectangle 5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3" name="Rectangle 5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4" name="Rectangle 5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5" name="Rectangle 56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566" name="Rectangle 56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567" name="Rectangle 56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568" name="Rectangle 567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69" name="Rectangle 5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0" name="Rectangle 5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1" name="Rectangle 5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2" name="Rectangle 5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3" name="Rectangle 5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4" name="Rectangle 5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5" name="Rectangle 5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6" name="Rectangle 5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7" name="Rectangle 5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8" name="Rectangle 5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9" name="Rectangle 5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0" name="Rectangle 5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1" name="Rectangle 5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2" name="Rectangle 5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3" name="Rectangle 5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4" name="Rectangle 5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5" name="Rectangle 5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6" name="Rectangle 5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7" name="Rectangle 5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8" name="Rectangle 5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9" name="Rectangle 5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0" name="Rectangle 5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1" name="Rectangle 5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2" name="Rectangle 5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3" name="Rectangle 5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4" name="Rectangle 5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5" name="Rectangle 5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6" name="Rectangle 5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7" name="Rectangle 5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8" name="Rectangle 5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9" name="Rectangle 5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0" name="Rectangle 5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1" name="Rectangle 6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2" name="Rectangle 6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3" name="Rectangle 6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4" name="Rectangle 6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5" name="Rectangle 6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6" name="Rectangle 6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7" name="Rectangle 6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8" name="Rectangle 6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9" name="Rectangle 6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0" name="Rectangle 6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1" name="Rectangle 6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2" name="Rectangle 6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3" name="Rectangle 6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4" name="Rectangle 6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5" name="Rectangle 6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6" name="Rectangle 6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7" name="Rectangle 6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8" name="Rectangle 6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9" name="Rectangle 6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0" name="Rectangle 6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1" name="Rectangle 6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2" name="Rectangle 6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3" name="Rectangle 6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4" name="Rectangle 6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5" name="Rectangle 6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6" name="Rectangle 6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7" name="Rectangle 6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8" name="Rectangle 6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9" name="Rectangle 6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0" name="Rectangle 6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1" name="Rectangle 6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2" name="Rectangle 6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3" name="Rectangle 6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4" name="Rectangle 6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5" name="Rectangle 6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6" name="Rectangle 6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7" name="Rectangle 6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8" name="Rectangle 6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9" name="Rectangle 6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0" name="Rectangle 6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1" name="Rectangle 6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2" name="Rectangle 6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3" name="Rectangle 6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4" name="Rectangle 6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5" name="Rectangle 6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6" name="Rectangle 6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7" name="Rectangle 6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8" name="Rectangle 6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9" name="Rectangle 6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0" name="Rectangle 6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1" name="Rectangle 6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2" name="Rectangle 6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3" name="Rectangle 6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4" name="Rectangle 6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5" name="Rectangle 6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6" name="Rectangle 6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7" name="Rectangle 6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8" name="Rectangle 6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9" name="Rectangle 6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0" name="Rectangle 6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1" name="Rectangle 6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2" name="Rectangle 6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3" name="Rectangle 6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4" name="Rectangle 6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5" name="Rectangle 6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6" name="Rectangle 6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7" name="Rectangle 6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8" name="Rectangle 6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9" name="Rectangle 6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0" name="Rectangle 6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1" name="Rectangle 6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2" name="Rectangle 6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3" name="Rectangle 6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4" name="Rectangle 6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5" name="Rectangle 6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6" name="Rectangle 6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7" name="Rectangle 6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8" name="Rectangle 6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9" name="Rectangle 6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0" name="Rectangle 6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1" name="Rectangle 6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2" name="Rectangle 6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3" name="Rectangle 6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4" name="Rectangle 6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5" name="Rectangle 6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6" name="Rectangle 6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7" name="Rectangle 6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8" name="Rectangle 6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9" name="Rectangle 6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0" name="Rectangle 6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1" name="Rectangle 6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2" name="Rectangle 6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3" name="Rectangle 6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4" name="Rectangle 6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5" name="Rectangle 6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6" name="Rectangle 6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7" name="Rectangle 6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8" name="Rectangle 6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9" name="Rectangle 6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0" name="Rectangle 6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1" name="Rectangle 7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2" name="Rectangle 7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3" name="Rectangle 7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4" name="Rectangle 7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5" name="Rectangle 7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6" name="Rectangle 7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7" name="Rectangle 7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8" name="Rectangle 7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9" name="Rectangle 7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0" name="Rectangle 7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1" name="Rectangle 7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2" name="Rectangle 7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3" name="Rectangle 7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4" name="Rectangle 7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5" name="Rectangle 7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6" name="Rectangle 7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7" name="Rectangle 7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8" name="Rectangle 7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9" name="Rectangle 7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0" name="Rectangle 7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1" name="Rectangle 7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2" name="Rectangle 7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3" name="Rectangle 7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4" name="Rectangle 7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5" name="Rectangle 7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6" name="Rectangle 7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7" name="Rectangle 7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8" name="Rectangle 7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9" name="Rectangle 7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0" name="Rectangle 7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1" name="Rectangle 7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2" name="Rectangle 7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3" name="Rectangle 7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4" name="Rectangle 7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5" name="Rectangle 7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6" name="Rectangle 7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7" name="Rectangle 7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8" name="Rectangle 7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9" name="Rectangle 7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0" name="Rectangle 7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1" name="Rectangle 7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2" name="Rectangle 7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3" name="Rectangle 7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4" name="Rectangle 7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5" name="Rectangle 7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6" name="Rectangle 7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7" name="Rectangle 7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8" name="Rectangle 7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9" name="Rectangle 7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0" name="Rectangle 7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1" name="Rectangle 7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2" name="Rectangle 7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3" name="Rectangle 7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4" name="Rectangle 7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5" name="Rectangle 7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6" name="Rectangle 7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7" name="Rectangle 7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8" name="Rectangle 7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9" name="Rectangle 7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0" name="Rectangle 7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1" name="Rectangle 7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2" name="Rectangle 7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3" name="Rectangle 7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4" name="Rectangle 7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5" name="Rectangle 76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6" name="Rectangle 76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7" name="Rectangle 76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8" name="Rectangle 76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9" name="Rectangle 76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70" name="Rectangle 76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71" name="Rectangle 77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72" name="Rectangle 77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773" name="Rectangle 77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774" name="Rectangle 773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775" name="Rectangle 77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6" name="Rectangle 7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7" name="Rectangle 7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8" name="Rectangle 7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9" name="Rectangle 7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80" name="Rectangle 77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81" name="Rectangle 78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82" name="Rectangle 78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3" name="Rectangle 7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4" name="Rectangle 7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5" name="Rectangle 7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6" name="Rectangle 7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7" name="Rectangle 78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8" name="Rectangle 78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9" name="Rectangle 78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0" name="Rectangle 78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1" name="Rectangle 79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2" name="Rectangle 7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3" name="Rectangle 7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4" name="Rectangle 7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5" name="Rectangle 7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6" name="Rectangle 7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7" name="Rectangle 7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98" name="Rectangle 79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99" name="Rectangle 79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00" name="Rectangle 79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01" name="Rectangle 80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02" name="Rectangle 80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03" name="Rectangle 80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4" name="Rectangle 8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5" name="Rectangle 8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6" name="Rectangle 8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7" name="Rectangle 8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8" name="Rectangle 8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9" name="Rectangle 8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0" name="Rectangle 8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1" name="Rectangle 8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2" name="Rectangle 8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3" name="Rectangle 8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4" name="Rectangle 8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5" name="Rectangle 8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6" name="Rectangle 8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7" name="Rectangle 8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8" name="Rectangle 8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9" name="Rectangle 8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0" name="Rectangle 8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1" name="Rectangle 8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2" name="Rectangle 8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3" name="Rectangle 8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4" name="Rectangle 8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25" name="Rectangle 82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26" name="Rectangle 82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27" name="Rectangle 82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8" name="Rectangle 8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9" name="Rectangle 8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0" name="Rectangle 8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1" name="Rectangle 8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2" name="Rectangle 8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3" name="Rectangle 8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4" name="Rectangle 8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5" name="Rectangle 8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6" name="Rectangle 8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37" name="Rectangle 83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38" name="Rectangle 83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39" name="Rectangle 83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0" name="Rectangle 8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1" name="Rectangle 8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2" name="Rectangle 8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3" name="Rectangle 8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4" name="Rectangle 8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5" name="Rectangle 8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6" name="Rectangle 8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7" name="Rectangle 8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8" name="Rectangle 8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9" name="Rectangle 8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50" name="Rectangle 8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51" name="Rectangle 8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52" name="Rectangle 8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53" name="Rectangle 8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54" name="Rectangle 8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855" name="Rectangle 854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856" name="Rectangle 855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857" name="Rectangle 856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58" name="Rectangle 8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59" name="Rectangle 85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60" name="Rectangle 85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61" name="Rectangle 8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2" name="Rectangle 8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3" name="Rectangle 8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4" name="Rectangle 8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5" name="Rectangle 8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66" name="Rectangle 8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67" name="Rectangle 8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68" name="Rectangle 8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69" name="Rectangle 8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70" name="Rectangle 869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71" name="Rectangle 87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72" name="Rectangle 87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3" name="Rectangle 8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4" name="Rectangle 8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5" name="Rectangle 8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6" name="Rectangle 8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77" name="Rectangle 8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78" name="Rectangle 8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79" name="Rectangle 8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80" name="Rectangle 8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81" name="Rectangle 88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82" name="Rectangle 88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83" name="Rectangle 88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4" name="Rectangle 8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5" name="Rectangle 8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6" name="Rectangle 8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7" name="Rectangle 8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8" name="Rectangle 8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9" name="Rectangle 8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0" name="Rectangle 8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1" name="Rectangle 8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2" name="Rectangle 8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3" name="Rectangle 8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4" name="Rectangle 8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5" name="Rectangle 8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6" name="Rectangle 8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7" name="Rectangle 8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8" name="Rectangle 8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99" name="Rectangle 89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00" name="Rectangle 89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01" name="Rectangle 90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2" name="Rectangle 9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3" name="Rectangle 9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4" name="Rectangle 9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5" name="Rectangle 9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6" name="Rectangle 9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7" name="Rectangle 9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8" name="Rectangle 9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9" name="Rectangle 9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0" name="Rectangle 9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1" name="Rectangle 9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2" name="Rectangle 9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3" name="Rectangle 9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4" name="Rectangle 9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5" name="Rectangle 9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6" name="Rectangle 9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17" name="Rectangle 9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18" name="Rectangle 9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19" name="Rectangle 9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0" name="Rectangle 9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1" name="Rectangle 9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2" name="Rectangle 9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3" name="Rectangle 9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4" name="Rectangle 9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5" name="Rectangle 9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6" name="Rectangle 9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27" name="Rectangle 92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28" name="Rectangle 92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29" name="Rectangle 92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30" name="Rectangle 92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31" name="Rectangle 93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32" name="Rectangle 93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3" name="Rectangle 9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4" name="Rectangle 9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5" name="Rectangle 9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6" name="Rectangle 9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7" name="Rectangle 9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8" name="Rectangle 9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9" name="Rectangle 9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0" name="Rectangle 9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1" name="Rectangle 9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2" name="Rectangle 9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3" name="Rectangle 9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4" name="Rectangle 9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5" name="Rectangle 9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6" name="Rectangle 9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7" name="Rectangle 9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8" name="Rectangle 9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9" name="Rectangle 9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0" name="Rectangle 9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1" name="Rectangle 9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2" name="Rectangle 9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3" name="Rectangle 9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4" name="Rectangle 9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5" name="Rectangle 9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6" name="Rectangle 9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7" name="Rectangle 9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58" name="Rectangle 9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59" name="Rectangle 9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0" name="Rectangle 9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1" name="Rectangle 9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2" name="Rectangle 9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3" name="Rectangle 9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4" name="Rectangle 9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5" name="Rectangle 9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6" name="Rectangle 9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7" name="Rectangle 9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8" name="Rectangle 9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9" name="Rectangle 9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0" name="Rectangle 9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1" name="Rectangle 9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2" name="Rectangle 9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3" name="Rectangle 9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74" name="Rectangle 97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75" name="Rectangle 97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76" name="Rectangle 97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77" name="Rectangle 97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78" name="Rectangle 977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79" name="Rectangle 978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80" name="Rectangle 979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81" name="Rectangle 98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82" name="Rectangle 98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83" name="Rectangle 98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84" name="Rectangle 98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85" name="Rectangle 98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86" name="Rectangle 9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87" name="Rectangle 9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88" name="Rectangle 9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89" name="Rectangle 9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0" name="Rectangle 9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1" name="Rectangle 9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2" name="Rectangle 9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3" name="Rectangle 9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4" name="Rectangle 9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5" name="Rectangle 9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6" name="Rectangle 9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7" name="Rectangle 9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8" name="Rectangle 9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9" name="Rectangle 9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0" name="Rectangle 9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1" name="Rectangle 10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2" name="Rectangle 10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3" name="Rectangle 10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4" name="Rectangle 10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5" name="Rectangle 10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6" name="Rectangle 10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7" name="Rectangle 10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8" name="Rectangle 10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9" name="Rectangle 10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0" name="Rectangle 10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1" name="Rectangle 10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2" name="Rectangle 10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3" name="Rectangle 10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4" name="Rectangle 10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5" name="Rectangle 10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6" name="Rectangle 10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7" name="Rectangle 10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8" name="Rectangle 10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9" name="Rectangle 10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0" name="Rectangle 10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1" name="Rectangle 10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2" name="Rectangle 10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3" name="Rectangle 10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4" name="Rectangle 10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5" name="Rectangle 10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6" name="Rectangle 10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27" name="Rectangle 10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28" name="Rectangle 10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29" name="Rectangle 10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0" name="Rectangle 10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1" name="Rectangle 10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2" name="Rectangle 10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3" name="Rectangle 10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4" name="Rectangle 10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5" name="Rectangle 10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6" name="Rectangle 10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7" name="Rectangle 10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8" name="Rectangle 10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9" name="Rectangle 10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0" name="Rectangle 10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1" name="Rectangle 10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2" name="Rectangle 10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3" name="Rectangle 10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4" name="Rectangle 10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5" name="Rectangle 10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6" name="Rectangle 10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7" name="Rectangle 10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8" name="Rectangle 10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49" name="Rectangle 104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0" name="Rectangle 104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1" name="Rectangle 105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2" name="Rectangle 10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3" name="Rectangle 10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4" name="Rectangle 10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5" name="Rectangle 105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6" name="Rectangle 105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7" name="Rectangle 10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8" name="Rectangle 10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9" name="Rectangle 10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60" name="Rectangle 10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61" name="Rectangle 10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2" name="Rectangle 10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3" name="Rectangle 10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4" name="Rectangle 10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5" name="Rectangle 10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66" name="Rectangle 106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67" name="Rectangle 106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68" name="Rectangle 106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9" name="Rectangle 10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0" name="Rectangle 10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1" name="Rectangle 10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2" name="Rectangle 10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73" name="Rectangle 10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74" name="Rectangle 10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75" name="Rectangle 10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6" name="Rectangle 10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7" name="Rectangle 10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8" name="Rectangle 10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9" name="Rectangle 10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0" name="Rectangle 10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1" name="Rectangle 10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2" name="Rectangle 10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83" name="Rectangle 10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84" name="Rectangle 10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85" name="Rectangle 10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6" name="Rectangle 10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7" name="Rectangle 10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8" name="Rectangle 10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9" name="Rectangle 10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0" name="Rectangle 10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1" name="Rectangle 10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2" name="Rectangle 10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3" name="Rectangle 10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4" name="Rectangle 10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5" name="Rectangle 10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96" name="Rectangle 10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97" name="Rectangle 10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98" name="Rectangle 10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99" name="Rectangle 10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00" name="Rectangle 10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01" name="Rectangle 11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2" name="Rectangle 11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3" name="Rectangle 11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4" name="Rectangle 11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5" name="Rectangle 11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6" name="Rectangle 11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7" name="Rectangle 11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8" name="Rectangle 11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9" name="Rectangle 11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0" name="Rectangle 11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1" name="Rectangle 11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2" name="Rectangle 11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3" name="Rectangle 11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4" name="Rectangle 11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5" name="Rectangle 11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6" name="Rectangle 11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7" name="Rectangle 11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18" name="Rectangle 11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19" name="Rectangle 11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0" name="Rectangle 11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1" name="Rectangle 112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2" name="Rectangle 112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3" name="Rectangle 112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4" name="Rectangle 112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5" name="Rectangle 112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6" name="Rectangle 112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7" name="Rectangle 11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8" name="Rectangle 11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9" name="Rectangle 11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0" name="Rectangle 11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1" name="Rectangle 11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2" name="Rectangle 11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3" name="Rectangle 11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4" name="Rectangle 11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5" name="Rectangle 11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6" name="Rectangle 11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7" name="Rectangle 11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8" name="Rectangle 11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9" name="Rectangle 11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0" name="Rectangle 11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1" name="Rectangle 11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2" name="Rectangle 11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3" name="Rectangle 11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4" name="Rectangle 11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5" name="Rectangle 11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6" name="Rectangle 11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7" name="Rectangle 11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8" name="Rectangle 11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9" name="Rectangle 11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50" name="Rectangle 11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51" name="Rectangle 11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2" name="Rectangle 11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3" name="Rectangle 11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4" name="Rectangle 11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5" name="Rectangle 11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6" name="Rectangle 11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7" name="Rectangle 11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8" name="Rectangle 11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9" name="Rectangle 11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60" name="Rectangle 11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1" name="Rectangle 11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2" name="Rectangle 11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3" name="Rectangle 11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4" name="Rectangle 11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5" name="Rectangle 11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6" name="Rectangle 11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7" name="Rectangle 11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8" name="Rectangle 11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9" name="Rectangle 11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0" name="Rectangle 11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1" name="Rectangle 11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2" name="Rectangle 11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3" name="Rectangle 11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4" name="Rectangle 11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5" name="Rectangle 11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6" name="Rectangle 11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7" name="Rectangle 11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8" name="Rectangle 11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9" name="Rectangle 11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0" name="Rectangle 11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1" name="Rectangle 11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2" name="Rectangle 11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3" name="Rectangle 11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4" name="Rectangle 11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5" name="Rectangle 11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6" name="Rectangle 11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7" name="Rectangle 11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8" name="Rectangle 11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9" name="Rectangle 11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90" name="Rectangle 11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91" name="Rectangle 11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2" name="Rectangle 11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3" name="Rectangle 11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4" name="Rectangle 11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5" name="Rectangle 11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6" name="Rectangle 11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7" name="Rectangle 11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8" name="Rectangle 11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9" name="Rectangle 11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200" name="Rectangle 11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201" name="Rectangle 1200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202" name="Rectangle 1201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203" name="Rectangle 1202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4" name="Rectangle 12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5" name="Rectangle 12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6" name="Rectangle 12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7" name="Rectangle 12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8" name="Rectangle 12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9" name="Rectangle 12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0" name="Rectangle 12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1" name="Rectangle 12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2" name="Rectangle 12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3" name="Rectangle 12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4" name="Rectangle 12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5" name="Rectangle 12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6" name="Rectangle 12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7" name="Rectangle 12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8" name="Rectangle 12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9" name="Rectangle 12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0" name="Rectangle 12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1" name="Rectangle 12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2" name="Rectangle 12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3" name="Rectangle 12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4" name="Rectangle 12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5" name="Rectangle 12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6" name="Rectangle 12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7" name="Rectangle 12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8" name="Rectangle 12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9" name="Rectangle 12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0" name="Rectangle 12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1" name="Rectangle 12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2" name="Rectangle 12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3" name="Rectangle 12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4" name="Rectangle 12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5" name="Rectangle 12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6" name="Rectangle 12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7" name="Rectangle 12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8" name="Rectangle 12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9" name="Rectangle 12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0" name="Rectangle 12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1" name="Rectangle 12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2" name="Rectangle 12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3" name="Rectangle 12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4" name="Rectangle 12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5" name="Rectangle 12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6" name="Rectangle 12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7" name="Rectangle 12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8" name="Rectangle 12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9" name="Rectangle 12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0" name="Rectangle 12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1" name="Rectangle 12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2" name="Rectangle 12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3" name="Rectangle 12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4" name="Rectangle 12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5" name="Rectangle 12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6" name="Rectangle 12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7" name="Rectangle 12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8" name="Rectangle 12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9" name="Rectangle 12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0" name="Rectangle 12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1" name="Rectangle 12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2" name="Rectangle 12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3" name="Rectangle 12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4" name="Rectangle 12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5" name="Rectangle 12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6" name="Rectangle 12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7" name="Rectangle 12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8" name="Rectangle 12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9" name="Rectangle 12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0" name="Rectangle 12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1" name="Rectangle 12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2" name="Rectangle 12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3" name="Rectangle 12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4" name="Rectangle 12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5" name="Rectangle 12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6" name="Rectangle 12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7" name="Rectangle 12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8" name="Rectangle 12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9" name="Rectangle 12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0" name="Rectangle 12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1" name="Rectangle 12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2" name="Rectangle 12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3" name="Rectangle 12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4" name="Rectangle 12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5" name="Rectangle 12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6" name="Rectangle 12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7" name="Rectangle 12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8" name="Rectangle 12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9" name="Rectangle 12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0" name="Rectangle 12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1" name="Rectangle 12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2" name="Rectangle 12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3" name="Rectangle 12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4" name="Rectangle 12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5" name="Rectangle 12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6" name="Rectangle 12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7" name="Rectangle 12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8" name="Rectangle 12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9" name="Rectangle 12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0" name="Rectangle 12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1" name="Rectangle 13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2" name="Rectangle 13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3" name="Rectangle 13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4" name="Rectangle 13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5" name="Rectangle 13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6" name="Rectangle 13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07" name="Rectangle 13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08" name="Rectangle 13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09" name="Rectangle 13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0" name="Rectangle 13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1" name="Rectangle 13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2" name="Rectangle 13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3" name="Rectangle 13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4" name="Rectangle 13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5" name="Rectangle 13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6" name="Rectangle 13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7" name="Rectangle 13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8" name="Rectangle 13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9" name="Rectangle 13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0" name="Rectangle 13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1" name="Rectangle 13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2" name="Rectangle 13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3" name="Rectangle 13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4" name="Rectangle 13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5" name="Rectangle 13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6" name="Rectangle 13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7" name="Rectangle 13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8" name="Rectangle 13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9" name="Rectangle 13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0" name="Rectangle 13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1" name="Rectangle 13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2" name="Rectangle 13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3" name="Rectangle 13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4" name="Rectangle 13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5" name="Rectangle 13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6" name="Rectangle 13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7" name="Rectangle 13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8" name="Rectangle 13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9" name="Rectangle 13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0" name="Rectangle 13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1" name="Rectangle 13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2" name="Rectangle 13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3" name="Rectangle 13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4" name="Rectangle 13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5" name="Rectangle 13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6" name="Rectangle 13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47" name="Rectangle 134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48" name="Rectangle 134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49" name="Rectangle 134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0" name="Rectangle 134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1" name="Rectangle 135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2" name="Rectangle 13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3" name="Rectangle 13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4" name="Rectangle 13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5" name="Rectangle 135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356" name="Rectangle 135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357" name="Rectangle 135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358" name="Rectangle 1357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59" name="Rectangle 13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0" name="Rectangle 13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1" name="Rectangle 13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2" name="Rectangle 13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3" name="Rectangle 13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4" name="Rectangle 13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5" name="Rectangle 13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6" name="Rectangle 13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7" name="Rectangle 13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8" name="Rectangle 13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9" name="Rectangle 13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0" name="Rectangle 13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1" name="Rectangle 13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2" name="Rectangle 13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3" name="Rectangle 13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4" name="Rectangle 13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5" name="Rectangle 13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6" name="Rectangle 13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7" name="Rectangle 13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8" name="Rectangle 13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9" name="Rectangle 13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0" name="Rectangle 13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1" name="Rectangle 13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2" name="Rectangle 13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3" name="Rectangle 13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4" name="Rectangle 13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5" name="Rectangle 13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6" name="Rectangle 13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7" name="Rectangle 13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8" name="Rectangle 13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9" name="Rectangle 13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0" name="Rectangle 13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1" name="Rectangle 13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2" name="Rectangle 13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3" name="Rectangle 13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4" name="Rectangle 13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5" name="Rectangle 13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6" name="Rectangle 13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7" name="Rectangle 13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8" name="Rectangle 13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9" name="Rectangle 13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0" name="Rectangle 13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1" name="Rectangle 14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2" name="Rectangle 14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3" name="Rectangle 14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4" name="Rectangle 14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5" name="Rectangle 14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6" name="Rectangle 14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7" name="Rectangle 14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8" name="Rectangle 14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9" name="Rectangle 14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0" name="Rectangle 14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1" name="Rectangle 14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2" name="Rectangle 14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3" name="Rectangle 14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4" name="Rectangle 14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5" name="Rectangle 14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6" name="Rectangle 14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7" name="Rectangle 14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8" name="Rectangle 14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9" name="Rectangle 14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0" name="Rectangle 14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1" name="Rectangle 14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2" name="Rectangle 14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3" name="Rectangle 14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4" name="Rectangle 14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5" name="Rectangle 14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6" name="Rectangle 14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7" name="Rectangle 14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8" name="Rectangle 14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9" name="Rectangle 14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0" name="Rectangle 14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1" name="Rectangle 14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2" name="Rectangle 14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3" name="Rectangle 14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4" name="Rectangle 14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5" name="Rectangle 14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6" name="Rectangle 14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7" name="Rectangle 14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8" name="Rectangle 14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9" name="Rectangle 14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0" name="Rectangle 14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1" name="Rectangle 14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2" name="Rectangle 14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3" name="Rectangle 14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4" name="Rectangle 14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5" name="Rectangle 14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6" name="Rectangle 14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7" name="Rectangle 14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8" name="Rectangle 14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9" name="Rectangle 14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0" name="Rectangle 14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1" name="Rectangle 14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2" name="Rectangle 14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3" name="Rectangle 14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4" name="Rectangle 14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5" name="Rectangle 14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6" name="Rectangle 14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7" name="Rectangle 14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8" name="Rectangle 14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9" name="Rectangle 14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0" name="Rectangle 14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1" name="Rectangle 14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2" name="Rectangle 14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3" name="Rectangle 14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4" name="Rectangle 14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5" name="Rectangle 14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6" name="Rectangle 14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7" name="Rectangle 14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8" name="Rectangle 14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9" name="Rectangle 14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0" name="Rectangle 14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1" name="Rectangle 14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2" name="Rectangle 14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3" name="Rectangle 14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4" name="Rectangle 14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5" name="Rectangle 14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6" name="Rectangle 14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7" name="Rectangle 14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8" name="Rectangle 14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9" name="Rectangle 14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0" name="Rectangle 14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1" name="Rectangle 14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2" name="Rectangle 14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3" name="Rectangle 14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4" name="Rectangle 14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5" name="Rectangle 14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6" name="Rectangle 14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7" name="Rectangle 14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8" name="Rectangle 14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9" name="Rectangle 14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0" name="Rectangle 14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1" name="Rectangle 14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2" name="Rectangle 14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3" name="Rectangle 14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4" name="Rectangle 14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5" name="Rectangle 14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6" name="Rectangle 14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7" name="Rectangle 14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8" name="Rectangle 14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9" name="Rectangle 14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0" name="Rectangle 14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1" name="Rectangle 15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2" name="Rectangle 15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3" name="Rectangle 15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4" name="Rectangle 15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5" name="Rectangle 15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6" name="Rectangle 15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7" name="Rectangle 15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8" name="Rectangle 15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9" name="Rectangle 15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0" name="Rectangle 15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1" name="Rectangle 15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2" name="Rectangle 15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3" name="Rectangle 15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4" name="Rectangle 15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5" name="Rectangle 15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6" name="Rectangle 15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7" name="Rectangle 15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8" name="Rectangle 15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9" name="Rectangle 15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0" name="Rectangle 15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1" name="Rectangle 15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2" name="Rectangle 15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3" name="Rectangle 15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4" name="Rectangle 15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5" name="Rectangle 15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6" name="Rectangle 15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7" name="Rectangle 15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8" name="Rectangle 15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9" name="Rectangle 15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0" name="Rectangle 15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1" name="Rectangle 15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2" name="Rectangle 15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3" name="Rectangle 15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4" name="Rectangle 15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5" name="Rectangle 15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6" name="Rectangle 15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7" name="Rectangle 15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8" name="Rectangle 15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9" name="Rectangle 15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0" name="Rectangle 15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1" name="Rectangle 15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2" name="Rectangle 15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3" name="Rectangle 15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4" name="Rectangle 15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5" name="Rectangle 15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6" name="Rectangle 15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7" name="Rectangle 15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8" name="Rectangle 15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9" name="Rectangle 15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50" name="Rectangle 15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1" name="Rectangle 155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2" name="Rectangle 15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3" name="Rectangle 15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4" name="Rectangle 15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5" name="Rectangle 155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6" name="Rectangle 155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7" name="Rectangle 15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8" name="Rectangle 15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9" name="Rectangle 155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60" name="Rectangle 155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61" name="Rectangle 15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62" name="Rectangle 15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563" name="Rectangle 156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564" name="Rectangle 1563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565" name="Rectangle 156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66" name="Rectangle 15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67" name="Rectangle 15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68" name="Rectangle 15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69" name="Rectangle 15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70" name="Rectangle 156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71" name="Rectangle 157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72" name="Rectangle 157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3" name="Rectangle 15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4" name="Rectangle 15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5" name="Rectangle 15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6" name="Rectangle 15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7" name="Rectangle 15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8" name="Rectangle 15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9" name="Rectangle 15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0" name="Rectangle 15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1" name="Rectangle 15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2" name="Rectangle 15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3" name="Rectangle 15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4" name="Rectangle 15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5" name="Rectangle 15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6" name="Rectangle 15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7" name="Rectangle 158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88" name="Rectangle 158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89" name="Rectangle 158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90" name="Rectangle 158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91" name="Rectangle 159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92" name="Rectangle 159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93" name="Rectangle 159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4" name="Rectangle 15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5" name="Rectangle 15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6" name="Rectangle 15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7" name="Rectangle 15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8" name="Rectangle 15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9" name="Rectangle 15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0" name="Rectangle 15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1" name="Rectangle 16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2" name="Rectangle 16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3" name="Rectangle 16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4" name="Rectangle 16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5" name="Rectangle 16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6" name="Rectangle 16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7" name="Rectangle 16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8" name="Rectangle 16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9" name="Rectangle 16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0" name="Rectangle 16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1" name="Rectangle 16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2" name="Rectangle 16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3" name="Rectangle 16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4" name="Rectangle 16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615" name="Rectangle 161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616" name="Rectangle 161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617" name="Rectangle 161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8" name="Rectangle 16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9" name="Rectangle 16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0" name="Rectangle 16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1" name="Rectangle 16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2" name="Rectangle 16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3" name="Rectangle 16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4" name="Rectangle 16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5" name="Rectangle 16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6" name="Rectangle 16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27" name="Rectangle 162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28" name="Rectangle 162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29" name="Rectangle 162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0" name="Rectangle 16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1" name="Rectangle 16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2" name="Rectangle 16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3" name="Rectangle 16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4" name="Rectangle 16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5" name="Rectangle 16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6" name="Rectangle 16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7" name="Rectangle 16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8" name="Rectangle 16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9" name="Rectangle 16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40" name="Rectangle 16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41" name="Rectangle 16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42" name="Rectangle 164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43" name="Rectangle 164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44" name="Rectangle 164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645" name="Rectangle 1644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646" name="Rectangle 1645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647" name="Rectangle 1646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48" name="Rectangle 16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49" name="Rectangle 16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50" name="Rectangle 16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51" name="Rectangle 16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2" name="Rectangle 16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3" name="Rectangle 16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4" name="Rectangle 16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5" name="Rectangle 16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56" name="Rectangle 165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57" name="Rectangle 16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58" name="Rectangle 16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9" name="Rectangle 16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0" name="Rectangle 16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1" name="Rectangle 16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2" name="Rectangle 16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63" name="Rectangle 16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64" name="Rectangle 16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65" name="Rectangle 16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6" name="Rectangle 16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7" name="Rectangle 16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8" name="Rectangle 16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9" name="Rectangle 16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0" name="Rectangle 16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1" name="Rectangle 16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2" name="Rectangle 16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73" name="Rectangle 16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74" name="Rectangle 16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75" name="Rectangle 16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6" name="Rectangle 16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7" name="Rectangle 16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8" name="Rectangle 16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9" name="Rectangle 16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0" name="Rectangle 16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1" name="Rectangle 16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2" name="Rectangle 16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3" name="Rectangle 16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4" name="Rectangle 16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5" name="Rectangle 16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86" name="Rectangle 16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87" name="Rectangle 168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88" name="Rectangle 168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89" name="Rectangle 168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90" name="Rectangle 168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91" name="Rectangle 169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2" name="Rectangle 16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3" name="Rectangle 16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4" name="Rectangle 16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5" name="Rectangle 16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6" name="Rectangle 16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7" name="Rectangle 16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8" name="Rectangle 16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9" name="Rectangle 16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0" name="Rectangle 16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1" name="Rectangle 17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2" name="Rectangle 17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3" name="Rectangle 17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4" name="Rectangle 17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5" name="Rectangle 17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6" name="Rectangle 17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7" name="Rectangle 17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08" name="Rectangle 17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09" name="Rectangle 17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0" name="Rectangle 17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1" name="Rectangle 171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2" name="Rectangle 171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3" name="Rectangle 171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4" name="Rectangle 171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5" name="Rectangle 171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6" name="Rectangle 171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7" name="Rectangle 17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8" name="Rectangle 17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9" name="Rectangle 17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0" name="Rectangle 17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1" name="Rectangle 17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2" name="Rectangle 17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3" name="Rectangle 17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4" name="Rectangle 17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5" name="Rectangle 17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6" name="Rectangle 17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7" name="Rectangle 17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8" name="Rectangle 17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9" name="Rectangle 17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0" name="Rectangle 17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1" name="Rectangle 17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2" name="Rectangle 17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3" name="Rectangle 17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4" name="Rectangle 17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5" name="Rectangle 17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6" name="Rectangle 17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7" name="Rectangle 17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8" name="Rectangle 17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9" name="Rectangle 17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0" name="Rectangle 17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1" name="Rectangle 17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2" name="Rectangle 17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3" name="Rectangle 17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4" name="Rectangle 17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5" name="Rectangle 17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6" name="Rectangle 17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7" name="Rectangle 17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8" name="Rectangle 17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9" name="Rectangle 17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50" name="Rectangle 17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1" name="Rectangle 17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2" name="Rectangle 17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3" name="Rectangle 17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4" name="Rectangle 17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55" name="Rectangle 17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56" name="Rectangle 17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57" name="Rectangle 17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8" name="Rectangle 17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9" name="Rectangle 17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0" name="Rectangle 17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1" name="Rectangle 17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2" name="Rectangle 17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3" name="Rectangle 17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4" name="Rectangle 17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5" name="Rectangle 17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6" name="Rectangle 17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7" name="Rectangle 17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8" name="Rectangle 17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9" name="Rectangle 17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0" name="Rectangle 17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1" name="Rectangle 17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2" name="Rectangle 17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3" name="Rectangle 17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4" name="Rectangle 17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5" name="Rectangle 17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6" name="Rectangle 17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7" name="Rectangle 17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8" name="Rectangle 17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9" name="Rectangle 17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0" name="Rectangle 17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1" name="Rectangle 17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2" name="Rectangle 17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3" name="Rectangle 17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4" name="Rectangle 17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5" name="Rectangle 17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6" name="Rectangle 17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7" name="Rectangle 17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8" name="Rectangle 17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9" name="Rectangle 17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0" name="Rectangle 17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1" name="Rectangle 17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2" name="Rectangle 17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3" name="Rectangle 17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4" name="Rectangle 17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5" name="Rectangle 17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6" name="Rectangle 17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7" name="Rectangle 17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8" name="Rectangle 17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9" name="Rectangle 17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00" name="Rectangle 1799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01" name="Rectangle 180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02" name="Rectangle 180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3" name="Rectangle 18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4" name="Rectangle 18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5" name="Rectangle 18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6" name="Rectangle 18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7" name="Rectangle 18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8" name="Rectangle 18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9" name="Rectangle 18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0" name="Rectangle 18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1" name="Rectangle 18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2" name="Rectangle 18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3" name="Rectangle 18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4" name="Rectangle 18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5" name="Rectangle 18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6" name="Rectangle 18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7" name="Rectangle 18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8" name="Rectangle 18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9" name="Rectangle 18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0" name="Rectangle 18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1" name="Rectangle 18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2" name="Rectangle 18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3" name="Rectangle 18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4" name="Rectangle 18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5" name="Rectangle 18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6" name="Rectangle 18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7" name="Rectangle 18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8" name="Rectangle 18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9" name="Rectangle 18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0" name="Rectangle 18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1" name="Rectangle 18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2" name="Rectangle 18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3" name="Rectangle 18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4" name="Rectangle 18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5" name="Rectangle 18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6" name="Rectangle 18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7" name="Rectangle 18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8" name="Rectangle 18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9" name="Rectangle 18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0" name="Rectangle 18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1" name="Rectangle 18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2" name="Rectangle 18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3" name="Rectangle 18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4" name="Rectangle 18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5" name="Rectangle 18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6" name="Rectangle 18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7" name="Rectangle 18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8" name="Rectangle 18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9" name="Rectangle 18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50" name="Rectangle 18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51" name="Rectangle 18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52" name="Rectangle 18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53" name="Rectangle 18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54" name="Rectangle 18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5" name="Rectangle 18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6" name="Rectangle 18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7" name="Rectangle 18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8" name="Rectangle 18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9" name="Rectangle 18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0" name="Rectangle 18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1" name="Rectangle 18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2" name="Rectangle 18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3" name="Rectangle 18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4" name="Rectangle 18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5" name="Rectangle 18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6" name="Rectangle 18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7" name="Rectangle 18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8" name="Rectangle 18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9" name="Rectangle 18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0" name="Rectangle 18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1" name="Rectangle 18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2" name="Rectangle 18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3" name="Rectangle 18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4" name="Rectangle 18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5" name="Rectangle 18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6" name="Rectangle 18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7" name="Rectangle 18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8" name="Rectangle 18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9" name="Rectangle 18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0" name="Rectangle 18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1" name="Rectangle 18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2" name="Rectangle 18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3" name="Rectangle 18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4" name="Rectangle 18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5" name="Rectangle 18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6" name="Rectangle 18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7" name="Rectangle 18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8" name="Rectangle 18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9" name="Rectangle 18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0" name="Rectangle 18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1" name="Rectangle 18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2" name="Rectangle 18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3" name="Rectangle 18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4" name="Rectangle 18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5" name="Rectangle 18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6" name="Rectangle 18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7" name="Rectangle 18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8" name="Rectangle 18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9" name="Rectangle 18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0" name="Rectangle 18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1" name="Rectangle 19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2" name="Rectangle 19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3" name="Rectangle 19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4" name="Rectangle 19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5" name="Rectangle 19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6" name="Rectangle 19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7" name="Rectangle 19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8" name="Rectangle 19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9" name="Rectangle 19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0" name="Rectangle 19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1" name="Rectangle 19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2" name="Rectangle 19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3" name="Rectangle 19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4" name="Rectangle 19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5" name="Rectangle 19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16" name="Rectangle 191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17" name="Rectangle 191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18" name="Rectangle 191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19" name="Rectangle 19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0" name="Rectangle 19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1" name="Rectangle 19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2" name="Rectangle 19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23" name="Rectangle 19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24" name="Rectangle 19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25" name="Rectangle 19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6" name="Rectangle 19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7" name="Rectangle 19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8" name="Rectangle 19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9" name="Rectangle 19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0" name="Rectangle 19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1" name="Rectangle 19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2" name="Rectangle 19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3" name="Rectangle 19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4" name="Rectangle 19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5" name="Rectangle 19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6" name="Rectangle 19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7" name="Rectangle 19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8" name="Rectangle 19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9" name="Rectangle 19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0" name="Rectangle 19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1" name="Rectangle 19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2" name="Rectangle 19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3" name="Rectangle 19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4" name="Rectangle 19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5" name="Rectangle 19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6" name="Rectangle 19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7" name="Rectangle 19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8" name="Rectangle 19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9" name="Rectangle 19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0" name="Rectangle 19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1" name="Rectangle 19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2" name="Rectangle 19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3" name="Rectangle 19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4" name="Rectangle 19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5" name="Rectangle 19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6" name="Rectangle 19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7" name="Rectangle 19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8" name="Rectangle 19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9" name="Rectangle 19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0" name="Rectangle 19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1" name="Rectangle 19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2" name="Rectangle 19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3" name="Rectangle 19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4" name="Rectangle 19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5" name="Rectangle 19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6" name="Rectangle 19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7" name="Rectangle 19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68" name="Rectangle 196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69" name="Rectangle 196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70" name="Rectangle 196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1" name="Rectangle 19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2" name="Rectangle 19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3" name="Rectangle 19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4" name="Rectangle 19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5" name="Rectangle 19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6" name="Rectangle 19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7" name="Rectangle 19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8" name="Rectangle 19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9" name="Rectangle 19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80" name="Rectangle 19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81" name="Rectangle 19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82" name="Rectangle 19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3" name="Rectangle 19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4" name="Rectangle 19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5" name="Rectangle 19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6" name="Rectangle 19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7" name="Rectangle 19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8" name="Rectangle 19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9" name="Rectangle 19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0" name="Rectangle 19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1" name="Rectangle 19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2" name="Rectangle 19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3" name="Rectangle 19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4" name="Rectangle 19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95" name="Rectangle 19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96" name="Rectangle 19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97" name="Rectangle 19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98" name="Rectangle 199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99" name="Rectangle 199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0" name="Rectangle 199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1" name="Rectangle 200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2" name="Rectangle 200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3" name="Rectangle 200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4" name="Rectangle 200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5" name="Rectangle 200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6" name="Rectangle 200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7" name="Rectangle 200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8" name="Rectangle 200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9" name="Rectangle 200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0" name="Rectangle 200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1" name="Rectangle 201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2" name="Rectangle 201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3" name="Rectangle 201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4" name="Rectangle 201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5" name="Rectangle 201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6" name="Rectangle 201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7" name="Rectangle 201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8" name="Rectangle 201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9" name="Rectangle 201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0" name="Rectangle 201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1" name="Rectangle 202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2" name="Rectangle 202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3" name="Rectangle 202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4" name="Rectangle 202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5" name="Rectangle 202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6" name="Rectangle 202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7" name="Rectangle 202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8" name="Rectangle 202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9" name="Rectangle 202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0" name="Rectangle 202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1" name="Rectangle 203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2" name="Rectangle 203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3" name="Rectangle 203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4" name="Rectangle 203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5" name="Rectangle 203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6" name="Rectangle 203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7" name="Rectangle 203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8" name="Rectangle 203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9" name="Rectangle 203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0" name="Rectangle 203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1" name="Rectangle 204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2" name="Rectangle 204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3" name="Rectangle 204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4" name="Rectangle 204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5" name="Rectangle 204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400050</xdr:colOff>
      <xdr:row>0</xdr:row>
      <xdr:rowOff>0</xdr:rowOff>
    </xdr:from>
    <xdr:to>
      <xdr:col>9</xdr:col>
      <xdr:colOff>34380</xdr:colOff>
      <xdr:row>5</xdr:row>
      <xdr:rowOff>31633</xdr:rowOff>
    </xdr:to>
    <xdr:pic>
      <xdr:nvPicPr>
        <xdr:cNvPr id="2046" name="Picture 204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74" t="5228" r="14922" b="14377"/>
        <a:stretch>
          <a:fillRect/>
        </a:stretch>
      </xdr:blipFill>
      <xdr:spPr bwMode="auto">
        <a:xfrm>
          <a:off x="11582647" y="0"/>
          <a:ext cx="1118746" cy="1107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47" name="Rectangle 20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48" name="Rectangle 20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49" name="Rectangle 20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0" name="Rectangle 20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1" name="Rectangle 20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2" name="Rectangle 20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3" name="Rectangle 20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4" name="Rectangle 20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5" name="Rectangle 20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6" name="Rectangle 20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7" name="Rectangle 20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8" name="Rectangle 20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9" name="Rectangle 20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0" name="Rectangle 20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1" name="Rectangle 20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2" name="Rectangle 20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3" name="Rectangle 20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4" name="Rectangle 20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5" name="Rectangle 20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6" name="Rectangle 20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7" name="Rectangle 20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8" name="Rectangle 20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9" name="Rectangle 20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0" name="Rectangle 20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1" name="Rectangle 20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2" name="Rectangle 20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3" name="Rectangle 20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4" name="Rectangle 20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5" name="Rectangle 20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6" name="Rectangle 20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7" name="Rectangle 20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8" name="Rectangle 20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9" name="Rectangle 20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0" name="Rectangle 20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1" name="Rectangle 20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2" name="Rectangle 20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3" name="Rectangle 20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4" name="Rectangle 20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5" name="Rectangle 20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6" name="Rectangle 20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7" name="Rectangle 208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8" name="Rectangle 208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9" name="Rectangle 208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0" name="Rectangle 208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1" name="Rectangle 209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2" name="Rectangle 20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3" name="Rectangle 20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4" name="Rectangle 20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5" name="Rectangle 20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6" name="Rectangle 20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7" name="Rectangle 20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8" name="Rectangle 20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9" name="Rectangle 20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0" name="Rectangle 20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1" name="Rectangle 21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2" name="Rectangle 21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3" name="Rectangle 21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4" name="Rectangle 21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5" name="Rectangle 21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6" name="Rectangle 21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7" name="Rectangle 21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8" name="Rectangle 21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9" name="Rectangle 21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0" name="Rectangle 21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1" name="Rectangle 21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2" name="Rectangle 21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3" name="Rectangle 21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4" name="Rectangle 21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5" name="Rectangle 21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6" name="Rectangle 21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7" name="Rectangle 21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8" name="Rectangle 21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9" name="Rectangle 21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0" name="Rectangle 21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1" name="Rectangle 21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2" name="Rectangle 21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3" name="Rectangle 21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4" name="Rectangle 21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5" name="Rectangle 21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6" name="Rectangle 21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7" name="Rectangle 21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8" name="Rectangle 21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9" name="Rectangle 21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0" name="Rectangle 21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1" name="Rectangle 21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2" name="Rectangle 21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3" name="Rectangle 21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4" name="Rectangle 21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5" name="Rectangle 21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6" name="Rectangle 21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7" name="Rectangle 21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8" name="Rectangle 21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9" name="Rectangle 21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0" name="Rectangle 21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1" name="Rectangle 21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2" name="Rectangle 21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3" name="Rectangle 21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4" name="Rectangle 21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5" name="Rectangle 21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6" name="Rectangle 21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7" name="Rectangle 21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8" name="Rectangle 21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9" name="Rectangle 21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0" name="Rectangle 21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1" name="Rectangle 21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2" name="Rectangle 21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3" name="Rectangle 21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4" name="Rectangle 21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5" name="Rectangle 21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6" name="Rectangle 21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7" name="Rectangle 21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8" name="Rectangle 21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9" name="Rectangle 21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0" name="Rectangle 21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1" name="Rectangle 21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2" name="Rectangle 21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3" name="Rectangle 21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4" name="Rectangle 21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5" name="Rectangle 21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6" name="Rectangle 21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7" name="Rectangle 21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8" name="Rectangle 21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9" name="Rectangle 21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0" name="Rectangle 21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1" name="Rectangle 21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2" name="Rectangle 21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3" name="Rectangle 21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4" name="Rectangle 21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5" name="Rectangle 21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6" name="Rectangle 21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7" name="Rectangle 21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8" name="Rectangle 21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9" name="Rectangle 21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0" name="Rectangle 21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1" name="Rectangle 21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2" name="Rectangle 21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3" name="Rectangle 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4" name="Rectangle 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5" name="Rectangle 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6" name="Rectangle 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187" name="Rectangle 2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188" name="Rectangle 2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189" name="Rectangle 2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0" name="Rectangle 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1" name="Rectangle 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2" name="Rectangle 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3" name="Rectangle 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4" name="Rectangle 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5" name="Rectangle 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6" name="Rectangle 1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7" name="Rectangle 1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8" name="Rectangle 1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9" name="Rectangle 1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0" name="Rectangle 1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1" name="Rectangle 1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2" name="Rectangle 1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3" name="Rectangle 1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4" name="Rectangle 1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05" name="Rectangle 18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06" name="Rectangle 18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07" name="Rectangle 18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08" name="Rectangle 18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09" name="Rectangle 19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10" name="Rectangle 19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1" name="Rectangle 1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2" name="Rectangle 1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3" name="Rectangle 1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4" name="Rectangle 2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5" name="Rectangle 2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6" name="Rectangle 2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7" name="Rectangle 2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8" name="Rectangle 2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9" name="Rectangle 2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0" name="Rectangle 2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1" name="Rectangle 2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2" name="Rectangle 2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3" name="Rectangle 2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4" name="Rectangle 2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5" name="Rectangle 2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6" name="Rectangle 3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7" name="Rectangle 3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8" name="Rectangle 3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9" name="Rectangle 3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0" name="Rectangle 3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1" name="Rectangle 3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232" name="Rectangle 41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233" name="Rectangle 41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234" name="Rectangle 41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5" name="Rectangle 5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6" name="Rectangle 5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7" name="Rectangle 5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8" name="Rectangle 5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9" name="Rectangle 5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0" name="Rectangle 5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1" name="Rectangle 5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2" name="Rectangle 5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3" name="Rectangle 5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44" name="Rectangle 56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45" name="Rectangle 56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46" name="Rectangle 56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7" name="Rectangle 7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8" name="Rectangle 7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9" name="Rectangle 7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0" name="Rectangle 7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1" name="Rectangle 7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2" name="Rectangle 7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3" name="Rectangle 7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4" name="Rectangle 7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5" name="Rectangle 7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6" name="Rectangle 7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7" name="Rectangle 7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8" name="Rectangle 7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59" name="Rectangle 77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60" name="Rectangle 77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61" name="Rectangle 77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2" name="Rectangle 7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3" name="Rectangle 7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4" name="Rectangle 7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5" name="Rectangle 7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6" name="Rectangle 7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7" name="Rectangle 7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8" name="Rectangle 8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9" name="Rectangle 8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0" name="Rectangle 8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71" name="Rectangle 82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72" name="Rectangle 82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73" name="Rectangle 82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4" name="Rectangle 8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5" name="Rectangle 8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6" name="Rectangle 8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7" name="Rectangle 8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8" name="Rectangle 8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9" name="Rectangle 8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0" name="Rectangle 8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1" name="Rectangle 8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2" name="Rectangle 8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3" name="Rectangle 8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84" name="Rectangle 86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85" name="Rectangle 87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86" name="Rectangle 87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7" name="Rectangle 8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8" name="Rectangle 8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9" name="Rectangle 8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0" name="Rectangle 8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1" name="Rectangle 8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2" name="Rectangle 9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3" name="Rectangle 9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4" name="Rectangle 9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5" name="Rectangle 9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6" name="Rectangle 9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7" name="Rectangle 9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8" name="Rectangle 9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9" name="Rectangle 9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0" name="Rectangle 9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1" name="Rectangle 9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2" name="Rectangle 97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3" name="Rectangle 97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4" name="Rectangle 97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5" name="Rectangle 97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6" name="Rectangle 98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7" name="Rectangle 98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8" name="Rectangle 9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9" name="Rectangle 9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0" name="Rectangle 9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1" name="Rectangle 10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2" name="Rectangle 10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3" name="Rectangle 10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4" name="Rectangle 10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5" name="Rectangle 10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6" name="Rectangle 10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7" name="Rectangle 10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8" name="Rectangle 10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9" name="Rectangle 10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0" name="Rectangle 10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1" name="Rectangle 10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2" name="Rectangle 10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3" name="Rectangle 11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4" name="Rectangle 11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5" name="Rectangle 11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6" name="Rectangle 11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7" name="Rectangle 11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8" name="Rectangle 11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29" name="Rectangle 120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30" name="Rectangle 120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31" name="Rectangle 120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2" name="Rectangle 13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3" name="Rectangle 13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4" name="Rectangle 13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5" name="Rectangle 13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6" name="Rectangle 13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7" name="Rectangle 13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8" name="Rectangle 13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9" name="Rectangle 13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0" name="Rectangle 13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41" name="Rectangle 135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42" name="Rectangle 13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43" name="Rectangle 13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4" name="Rectangle 15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5" name="Rectangle 15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6" name="Rectangle 15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7" name="Rectangle 15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8" name="Rectangle 15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9" name="Rectangle 15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0" name="Rectangle 15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1" name="Rectangle 15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2" name="Rectangle 15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3" name="Rectangle 15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4" name="Rectangle 15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5" name="Rectangle 15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56" name="Rectangle 15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57" name="Rectangle 15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58" name="Rectangle 156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9" name="Rectangle 15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0" name="Rectangle 15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1" name="Rectangle 15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2" name="Rectangle 158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3" name="Rectangle 158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4" name="Rectangle 158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5" name="Rectangle 159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6" name="Rectangle 15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7" name="Rectangle 15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68" name="Rectangle 161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69" name="Rectangle 161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70" name="Rectangle 161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1" name="Rectangle 16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2" name="Rectangle 16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3" name="Rectangle 16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4" name="Rectangle 16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5" name="Rectangle 16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6" name="Rectangle 16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77" name="Rectangle 164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78" name="Rectangle 164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79" name="Rectangle 164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0" name="Rectangle 16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1" name="Rectangle 16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2" name="Rectangle 16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3" name="Rectangle 17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4" name="Rectangle 17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5" name="Rectangle 17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6" name="Rectangle 17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7" name="Rectangle 17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8" name="Rectangle 17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89" name="Rectangle 179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90" name="Rectangle 180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91" name="Rectangle 180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2" name="Rectangle 18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3" name="Rectangle 18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4" name="Rectangle 18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5" name="Rectangle 19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6" name="Rectangle 19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7" name="Rectangle 19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8" name="Rectangle 19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9" name="Rectangle 19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0" name="Rectangle 19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1" name="Rectangle 19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2" name="Rectangle 19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3" name="Rectangle 19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4" name="Rectangle 20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5" name="Rectangle 20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6" name="Rectangle 20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7" name="Rectangle 20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8" name="Rectangle 20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9" name="Rectangle 20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0" name="Rectangle 20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1" name="Rectangle 20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2" name="Rectangle 20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3" name="Rectangle 20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4" name="Rectangle 20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5" name="Rectangle 20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6" name="Rectangle 20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7" name="Rectangle 20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8" name="Rectangle 20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9" name="Rectangle 20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0" name="Rectangle 20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1" name="Rectangle 20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2" name="Rectangle 20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3" name="Rectangle 20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4" name="Rectangle 20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5" name="Rectangle 20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6" name="Rectangle 20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7" name="Rectangle 20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8" name="Rectangle 20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9" name="Rectangle 20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0" name="Rectangle 20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1" name="Rectangle 20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2" name="Rectangle 20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3" name="Rectangle 20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4" name="Rectangle 20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5" name="Rectangle 20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6" name="Rectangle 20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7" name="Rectangle 20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8" name="Rectangle 20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9" name="Rectangle 20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0" name="Rectangle 20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1" name="Rectangle 20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2" name="Rectangle 20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3" name="Rectangle 20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4" name="Rectangle 20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5" name="Rectangle 20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6" name="Rectangle 20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7" name="Rectangle 20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8" name="Rectangle 20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449" name="Rectangle 20"/>
        <xdr:cNvSpPr>
          <a:spLocks noChangeArrowheads="1"/>
        </xdr:cNvSpPr>
      </xdr:nvSpPr>
      <xdr:spPr bwMode="auto">
        <a:xfrm>
          <a:off x="82200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450" name="Rectangle 21"/>
        <xdr:cNvSpPr>
          <a:spLocks noChangeArrowheads="1"/>
        </xdr:cNvSpPr>
      </xdr:nvSpPr>
      <xdr:spPr bwMode="auto">
        <a:xfrm>
          <a:off x="82200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451" name="Rectangle 22"/>
        <xdr:cNvSpPr>
          <a:spLocks noChangeArrowheads="1"/>
        </xdr:cNvSpPr>
      </xdr:nvSpPr>
      <xdr:spPr bwMode="auto">
        <a:xfrm>
          <a:off x="82200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452" name="Rectangle 186"/>
        <xdr:cNvSpPr>
          <a:spLocks noChangeArrowheads="1"/>
        </xdr:cNvSpPr>
      </xdr:nvSpPr>
      <xdr:spPr bwMode="auto">
        <a:xfrm>
          <a:off x="82200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453" name="Rectangle 187"/>
        <xdr:cNvSpPr>
          <a:spLocks noChangeArrowheads="1"/>
        </xdr:cNvSpPr>
      </xdr:nvSpPr>
      <xdr:spPr bwMode="auto">
        <a:xfrm>
          <a:off x="82200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454" name="Rectangle 188"/>
        <xdr:cNvSpPr>
          <a:spLocks noChangeArrowheads="1"/>
        </xdr:cNvSpPr>
      </xdr:nvSpPr>
      <xdr:spPr bwMode="auto">
        <a:xfrm>
          <a:off x="82200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455" name="Rectangle 189"/>
        <xdr:cNvSpPr>
          <a:spLocks noChangeArrowheads="1"/>
        </xdr:cNvSpPr>
      </xdr:nvSpPr>
      <xdr:spPr bwMode="auto">
        <a:xfrm>
          <a:off x="82200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456" name="Rectangle 190"/>
        <xdr:cNvSpPr>
          <a:spLocks noChangeArrowheads="1"/>
        </xdr:cNvSpPr>
      </xdr:nvSpPr>
      <xdr:spPr bwMode="auto">
        <a:xfrm>
          <a:off x="82200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457" name="Rectangle 191"/>
        <xdr:cNvSpPr>
          <a:spLocks noChangeArrowheads="1"/>
        </xdr:cNvSpPr>
      </xdr:nvSpPr>
      <xdr:spPr bwMode="auto">
        <a:xfrm>
          <a:off x="82200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458" name="Rectangle 410"/>
        <xdr:cNvSpPr>
          <a:spLocks noChangeArrowheads="1"/>
        </xdr:cNvSpPr>
      </xdr:nvSpPr>
      <xdr:spPr bwMode="auto">
        <a:xfrm>
          <a:off x="97059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459" name="Rectangle 411"/>
        <xdr:cNvSpPr>
          <a:spLocks noChangeArrowheads="1"/>
        </xdr:cNvSpPr>
      </xdr:nvSpPr>
      <xdr:spPr bwMode="auto">
        <a:xfrm>
          <a:off x="97059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460" name="Rectangle 412"/>
        <xdr:cNvSpPr>
          <a:spLocks noChangeArrowheads="1"/>
        </xdr:cNvSpPr>
      </xdr:nvSpPr>
      <xdr:spPr bwMode="auto">
        <a:xfrm>
          <a:off x="97059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461" name="Rectangle 565"/>
        <xdr:cNvSpPr>
          <a:spLocks noChangeArrowheads="1"/>
        </xdr:cNvSpPr>
      </xdr:nvSpPr>
      <xdr:spPr bwMode="auto">
        <a:xfrm>
          <a:off x="82200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462" name="Rectangle 566"/>
        <xdr:cNvSpPr>
          <a:spLocks noChangeArrowheads="1"/>
        </xdr:cNvSpPr>
      </xdr:nvSpPr>
      <xdr:spPr bwMode="auto">
        <a:xfrm>
          <a:off x="82200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463" name="Rectangle 567"/>
        <xdr:cNvSpPr>
          <a:spLocks noChangeArrowheads="1"/>
        </xdr:cNvSpPr>
      </xdr:nvSpPr>
      <xdr:spPr bwMode="auto">
        <a:xfrm>
          <a:off x="82200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464" name="Rectangle 772"/>
        <xdr:cNvSpPr>
          <a:spLocks noChangeArrowheads="1"/>
        </xdr:cNvSpPr>
      </xdr:nvSpPr>
      <xdr:spPr bwMode="auto">
        <a:xfrm>
          <a:off x="82200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465" name="Rectangle 773"/>
        <xdr:cNvSpPr>
          <a:spLocks noChangeArrowheads="1"/>
        </xdr:cNvSpPr>
      </xdr:nvSpPr>
      <xdr:spPr bwMode="auto">
        <a:xfrm>
          <a:off x="82200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466" name="Rectangle 774"/>
        <xdr:cNvSpPr>
          <a:spLocks noChangeArrowheads="1"/>
        </xdr:cNvSpPr>
      </xdr:nvSpPr>
      <xdr:spPr bwMode="auto">
        <a:xfrm>
          <a:off x="82200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467" name="Rectangle 824"/>
        <xdr:cNvSpPr>
          <a:spLocks noChangeArrowheads="1"/>
        </xdr:cNvSpPr>
      </xdr:nvSpPr>
      <xdr:spPr bwMode="auto">
        <a:xfrm>
          <a:off x="82200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468" name="Rectangle 825"/>
        <xdr:cNvSpPr>
          <a:spLocks noChangeArrowheads="1"/>
        </xdr:cNvSpPr>
      </xdr:nvSpPr>
      <xdr:spPr bwMode="auto">
        <a:xfrm>
          <a:off x="82200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469" name="Rectangle 826"/>
        <xdr:cNvSpPr>
          <a:spLocks noChangeArrowheads="1"/>
        </xdr:cNvSpPr>
      </xdr:nvSpPr>
      <xdr:spPr bwMode="auto">
        <a:xfrm>
          <a:off x="82200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470" name="Rectangle 869"/>
        <xdr:cNvSpPr>
          <a:spLocks noChangeArrowheads="1"/>
        </xdr:cNvSpPr>
      </xdr:nvSpPr>
      <xdr:spPr bwMode="auto">
        <a:xfrm>
          <a:off x="82200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471" name="Rectangle 870"/>
        <xdr:cNvSpPr>
          <a:spLocks noChangeArrowheads="1"/>
        </xdr:cNvSpPr>
      </xdr:nvSpPr>
      <xdr:spPr bwMode="auto">
        <a:xfrm>
          <a:off x="82200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472" name="Rectangle 871"/>
        <xdr:cNvSpPr>
          <a:spLocks noChangeArrowheads="1"/>
        </xdr:cNvSpPr>
      </xdr:nvSpPr>
      <xdr:spPr bwMode="auto">
        <a:xfrm>
          <a:off x="82200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473" name="Rectangle 976"/>
        <xdr:cNvSpPr>
          <a:spLocks noChangeArrowheads="1"/>
        </xdr:cNvSpPr>
      </xdr:nvSpPr>
      <xdr:spPr bwMode="auto">
        <a:xfrm>
          <a:off x="82200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474" name="Rectangle 977"/>
        <xdr:cNvSpPr>
          <a:spLocks noChangeArrowheads="1"/>
        </xdr:cNvSpPr>
      </xdr:nvSpPr>
      <xdr:spPr bwMode="auto">
        <a:xfrm>
          <a:off x="82200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475" name="Rectangle 978"/>
        <xdr:cNvSpPr>
          <a:spLocks noChangeArrowheads="1"/>
        </xdr:cNvSpPr>
      </xdr:nvSpPr>
      <xdr:spPr bwMode="auto">
        <a:xfrm>
          <a:off x="82200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476" name="Rectangle 979"/>
        <xdr:cNvSpPr>
          <a:spLocks noChangeArrowheads="1"/>
        </xdr:cNvSpPr>
      </xdr:nvSpPr>
      <xdr:spPr bwMode="auto">
        <a:xfrm>
          <a:off x="82200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477" name="Rectangle 980"/>
        <xdr:cNvSpPr>
          <a:spLocks noChangeArrowheads="1"/>
        </xdr:cNvSpPr>
      </xdr:nvSpPr>
      <xdr:spPr bwMode="auto">
        <a:xfrm>
          <a:off x="82200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478" name="Rectangle 981"/>
        <xdr:cNvSpPr>
          <a:spLocks noChangeArrowheads="1"/>
        </xdr:cNvSpPr>
      </xdr:nvSpPr>
      <xdr:spPr bwMode="auto">
        <a:xfrm>
          <a:off x="82200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479" name="Rectangle 1200"/>
        <xdr:cNvSpPr>
          <a:spLocks noChangeArrowheads="1"/>
        </xdr:cNvSpPr>
      </xdr:nvSpPr>
      <xdr:spPr bwMode="auto">
        <a:xfrm>
          <a:off x="97059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480" name="Rectangle 1201"/>
        <xdr:cNvSpPr>
          <a:spLocks noChangeArrowheads="1"/>
        </xdr:cNvSpPr>
      </xdr:nvSpPr>
      <xdr:spPr bwMode="auto">
        <a:xfrm>
          <a:off x="97059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481" name="Rectangle 1202"/>
        <xdr:cNvSpPr>
          <a:spLocks noChangeArrowheads="1"/>
        </xdr:cNvSpPr>
      </xdr:nvSpPr>
      <xdr:spPr bwMode="auto">
        <a:xfrm>
          <a:off x="97059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482" name="Rectangle 1355"/>
        <xdr:cNvSpPr>
          <a:spLocks noChangeArrowheads="1"/>
        </xdr:cNvSpPr>
      </xdr:nvSpPr>
      <xdr:spPr bwMode="auto">
        <a:xfrm>
          <a:off x="82200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483" name="Rectangle 1356"/>
        <xdr:cNvSpPr>
          <a:spLocks noChangeArrowheads="1"/>
        </xdr:cNvSpPr>
      </xdr:nvSpPr>
      <xdr:spPr bwMode="auto">
        <a:xfrm>
          <a:off x="82200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484" name="Rectangle 1357"/>
        <xdr:cNvSpPr>
          <a:spLocks noChangeArrowheads="1"/>
        </xdr:cNvSpPr>
      </xdr:nvSpPr>
      <xdr:spPr bwMode="auto">
        <a:xfrm>
          <a:off x="82200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485" name="Rectangle 1562"/>
        <xdr:cNvSpPr>
          <a:spLocks noChangeArrowheads="1"/>
        </xdr:cNvSpPr>
      </xdr:nvSpPr>
      <xdr:spPr bwMode="auto">
        <a:xfrm>
          <a:off x="82200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486" name="Rectangle 1563"/>
        <xdr:cNvSpPr>
          <a:spLocks noChangeArrowheads="1"/>
        </xdr:cNvSpPr>
      </xdr:nvSpPr>
      <xdr:spPr bwMode="auto">
        <a:xfrm>
          <a:off x="82200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487" name="Rectangle 1564"/>
        <xdr:cNvSpPr>
          <a:spLocks noChangeArrowheads="1"/>
        </xdr:cNvSpPr>
      </xdr:nvSpPr>
      <xdr:spPr bwMode="auto">
        <a:xfrm>
          <a:off x="82200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488" name="Rectangle 1614"/>
        <xdr:cNvSpPr>
          <a:spLocks noChangeArrowheads="1"/>
        </xdr:cNvSpPr>
      </xdr:nvSpPr>
      <xdr:spPr bwMode="auto">
        <a:xfrm>
          <a:off x="82200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489" name="Rectangle 1615"/>
        <xdr:cNvSpPr>
          <a:spLocks noChangeArrowheads="1"/>
        </xdr:cNvSpPr>
      </xdr:nvSpPr>
      <xdr:spPr bwMode="auto">
        <a:xfrm>
          <a:off x="82200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490" name="Rectangle 1616"/>
        <xdr:cNvSpPr>
          <a:spLocks noChangeArrowheads="1"/>
        </xdr:cNvSpPr>
      </xdr:nvSpPr>
      <xdr:spPr bwMode="auto">
        <a:xfrm>
          <a:off x="82200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491" name="Rectangle 1644"/>
        <xdr:cNvSpPr>
          <a:spLocks noChangeArrowheads="1"/>
        </xdr:cNvSpPr>
      </xdr:nvSpPr>
      <xdr:spPr bwMode="auto">
        <a:xfrm>
          <a:off x="97059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492" name="Rectangle 1645"/>
        <xdr:cNvSpPr>
          <a:spLocks noChangeArrowheads="1"/>
        </xdr:cNvSpPr>
      </xdr:nvSpPr>
      <xdr:spPr bwMode="auto">
        <a:xfrm>
          <a:off x="97059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493" name="Rectangle 1646"/>
        <xdr:cNvSpPr>
          <a:spLocks noChangeArrowheads="1"/>
        </xdr:cNvSpPr>
      </xdr:nvSpPr>
      <xdr:spPr bwMode="auto">
        <a:xfrm>
          <a:off x="97059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494" name="Rectangle 1799"/>
        <xdr:cNvSpPr>
          <a:spLocks noChangeArrowheads="1"/>
        </xdr:cNvSpPr>
      </xdr:nvSpPr>
      <xdr:spPr bwMode="auto">
        <a:xfrm>
          <a:off x="82200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495" name="Rectangle 1800"/>
        <xdr:cNvSpPr>
          <a:spLocks noChangeArrowheads="1"/>
        </xdr:cNvSpPr>
      </xdr:nvSpPr>
      <xdr:spPr bwMode="auto">
        <a:xfrm>
          <a:off x="82200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496" name="Rectangle 1801"/>
        <xdr:cNvSpPr>
          <a:spLocks noChangeArrowheads="1"/>
        </xdr:cNvSpPr>
      </xdr:nvSpPr>
      <xdr:spPr bwMode="auto">
        <a:xfrm>
          <a:off x="82200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497" name="Rectangle 410"/>
        <xdr:cNvSpPr>
          <a:spLocks noChangeArrowheads="1"/>
        </xdr:cNvSpPr>
      </xdr:nvSpPr>
      <xdr:spPr bwMode="auto">
        <a:xfrm>
          <a:off x="82200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498" name="Rectangle 411"/>
        <xdr:cNvSpPr>
          <a:spLocks noChangeArrowheads="1"/>
        </xdr:cNvSpPr>
      </xdr:nvSpPr>
      <xdr:spPr bwMode="auto">
        <a:xfrm>
          <a:off x="82200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499" name="Rectangle 412"/>
        <xdr:cNvSpPr>
          <a:spLocks noChangeArrowheads="1"/>
        </xdr:cNvSpPr>
      </xdr:nvSpPr>
      <xdr:spPr bwMode="auto">
        <a:xfrm>
          <a:off x="82200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500" name="Rectangle 1200"/>
        <xdr:cNvSpPr>
          <a:spLocks noChangeArrowheads="1"/>
        </xdr:cNvSpPr>
      </xdr:nvSpPr>
      <xdr:spPr bwMode="auto">
        <a:xfrm>
          <a:off x="82200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501" name="Rectangle 1201"/>
        <xdr:cNvSpPr>
          <a:spLocks noChangeArrowheads="1"/>
        </xdr:cNvSpPr>
      </xdr:nvSpPr>
      <xdr:spPr bwMode="auto">
        <a:xfrm>
          <a:off x="82200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502" name="Rectangle 1202"/>
        <xdr:cNvSpPr>
          <a:spLocks noChangeArrowheads="1"/>
        </xdr:cNvSpPr>
      </xdr:nvSpPr>
      <xdr:spPr bwMode="auto">
        <a:xfrm>
          <a:off x="82200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503" name="Rectangle 1644"/>
        <xdr:cNvSpPr>
          <a:spLocks noChangeArrowheads="1"/>
        </xdr:cNvSpPr>
      </xdr:nvSpPr>
      <xdr:spPr bwMode="auto">
        <a:xfrm>
          <a:off x="82200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504" name="Rectangle 1645"/>
        <xdr:cNvSpPr>
          <a:spLocks noChangeArrowheads="1"/>
        </xdr:cNvSpPr>
      </xdr:nvSpPr>
      <xdr:spPr bwMode="auto">
        <a:xfrm>
          <a:off x="82200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505" name="Rectangle 1646"/>
        <xdr:cNvSpPr>
          <a:spLocks noChangeArrowheads="1"/>
        </xdr:cNvSpPr>
      </xdr:nvSpPr>
      <xdr:spPr bwMode="auto">
        <a:xfrm>
          <a:off x="82200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06" name="Rectangle 1"/>
        <xdr:cNvSpPr>
          <a:spLocks noChangeArrowheads="1"/>
        </xdr:cNvSpPr>
      </xdr:nvSpPr>
      <xdr:spPr bwMode="auto">
        <a:xfrm>
          <a:off x="111918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07" name="Rectangle 2"/>
        <xdr:cNvSpPr>
          <a:spLocks noChangeArrowheads="1"/>
        </xdr:cNvSpPr>
      </xdr:nvSpPr>
      <xdr:spPr bwMode="auto">
        <a:xfrm>
          <a:off x="111918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08" name="Rectangle 3"/>
        <xdr:cNvSpPr>
          <a:spLocks noChangeArrowheads="1"/>
        </xdr:cNvSpPr>
      </xdr:nvSpPr>
      <xdr:spPr bwMode="auto">
        <a:xfrm>
          <a:off x="111918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09" name="Rectangle 410"/>
        <xdr:cNvSpPr>
          <a:spLocks noChangeArrowheads="1"/>
        </xdr:cNvSpPr>
      </xdr:nvSpPr>
      <xdr:spPr bwMode="auto">
        <a:xfrm>
          <a:off x="97059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10" name="Rectangle 411"/>
        <xdr:cNvSpPr>
          <a:spLocks noChangeArrowheads="1"/>
        </xdr:cNvSpPr>
      </xdr:nvSpPr>
      <xdr:spPr bwMode="auto">
        <a:xfrm>
          <a:off x="97059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11" name="Rectangle 412"/>
        <xdr:cNvSpPr>
          <a:spLocks noChangeArrowheads="1"/>
        </xdr:cNvSpPr>
      </xdr:nvSpPr>
      <xdr:spPr bwMode="auto">
        <a:xfrm>
          <a:off x="97059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12" name="Rectangle 854"/>
        <xdr:cNvSpPr>
          <a:spLocks noChangeArrowheads="1"/>
        </xdr:cNvSpPr>
      </xdr:nvSpPr>
      <xdr:spPr bwMode="auto">
        <a:xfrm>
          <a:off x="111918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13" name="Rectangle 855"/>
        <xdr:cNvSpPr>
          <a:spLocks noChangeArrowheads="1"/>
        </xdr:cNvSpPr>
      </xdr:nvSpPr>
      <xdr:spPr bwMode="auto">
        <a:xfrm>
          <a:off x="111918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14" name="Rectangle 856"/>
        <xdr:cNvSpPr>
          <a:spLocks noChangeArrowheads="1"/>
        </xdr:cNvSpPr>
      </xdr:nvSpPr>
      <xdr:spPr bwMode="auto">
        <a:xfrm>
          <a:off x="111918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15" name="Rectangle 1200"/>
        <xdr:cNvSpPr>
          <a:spLocks noChangeArrowheads="1"/>
        </xdr:cNvSpPr>
      </xdr:nvSpPr>
      <xdr:spPr bwMode="auto">
        <a:xfrm>
          <a:off x="97059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16" name="Rectangle 1201"/>
        <xdr:cNvSpPr>
          <a:spLocks noChangeArrowheads="1"/>
        </xdr:cNvSpPr>
      </xdr:nvSpPr>
      <xdr:spPr bwMode="auto">
        <a:xfrm>
          <a:off x="97059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17" name="Rectangle 1202"/>
        <xdr:cNvSpPr>
          <a:spLocks noChangeArrowheads="1"/>
        </xdr:cNvSpPr>
      </xdr:nvSpPr>
      <xdr:spPr bwMode="auto">
        <a:xfrm>
          <a:off x="97059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18" name="Rectangle 1644"/>
        <xdr:cNvSpPr>
          <a:spLocks noChangeArrowheads="1"/>
        </xdr:cNvSpPr>
      </xdr:nvSpPr>
      <xdr:spPr bwMode="auto">
        <a:xfrm>
          <a:off x="97059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19" name="Rectangle 1645"/>
        <xdr:cNvSpPr>
          <a:spLocks noChangeArrowheads="1"/>
        </xdr:cNvSpPr>
      </xdr:nvSpPr>
      <xdr:spPr bwMode="auto">
        <a:xfrm>
          <a:off x="97059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20" name="Rectangle 1646"/>
        <xdr:cNvSpPr>
          <a:spLocks noChangeArrowheads="1"/>
        </xdr:cNvSpPr>
      </xdr:nvSpPr>
      <xdr:spPr bwMode="auto">
        <a:xfrm>
          <a:off x="97059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pageSetUpPr fitToPage="1"/>
  </sheetPr>
  <dimension ref="A1:M29"/>
  <sheetViews>
    <sheetView tabSelected="1" zoomScale="77" zoomScaleNormal="77" zoomScalePageLayoutView="60" workbookViewId="0">
      <selection activeCell="K6" sqref="K6"/>
    </sheetView>
  </sheetViews>
  <sheetFormatPr baseColWidth="10" defaultRowHeight="12.75" x14ac:dyDescent="0.2"/>
  <cols>
    <col min="1" max="1" width="2.5703125" style="14" customWidth="1"/>
    <col min="2" max="2" width="10.5703125" style="12" customWidth="1"/>
    <col min="3" max="3" width="43.28515625" style="12" customWidth="1"/>
    <col min="4" max="9" width="22.28515625" style="12" customWidth="1"/>
    <col min="10" max="10" width="13.140625" style="12" customWidth="1"/>
    <col min="11" max="11" width="17.140625" style="12" bestFit="1" customWidth="1"/>
    <col min="12" max="16384" width="11.42578125" style="12"/>
  </cols>
  <sheetData>
    <row r="1" spans="1:13" x14ac:dyDescent="0.2">
      <c r="A1" s="94"/>
      <c r="B1" s="94"/>
      <c r="C1" s="94"/>
      <c r="D1" s="94"/>
      <c r="E1" s="94"/>
      <c r="F1" s="94"/>
      <c r="G1" s="94"/>
      <c r="H1" s="94"/>
      <c r="I1" s="94"/>
    </row>
    <row r="2" spans="1:13" ht="18" customHeight="1" x14ac:dyDescent="0.25">
      <c r="A2" s="95" t="s">
        <v>34</v>
      </c>
      <c r="B2" s="95"/>
      <c r="C2" s="95"/>
      <c r="D2" s="95"/>
      <c r="E2" s="95"/>
      <c r="F2" s="95"/>
      <c r="G2" s="95"/>
      <c r="H2" s="95"/>
      <c r="I2" s="95"/>
    </row>
    <row r="3" spans="1:13" ht="18" customHeight="1" x14ac:dyDescent="0.25">
      <c r="A3" s="95" t="s">
        <v>33</v>
      </c>
      <c r="B3" s="95"/>
      <c r="C3" s="95"/>
      <c r="D3" s="95"/>
      <c r="E3" s="95"/>
      <c r="F3" s="95"/>
      <c r="G3" s="95"/>
      <c r="H3" s="95"/>
      <c r="I3" s="95"/>
    </row>
    <row r="4" spans="1:13" ht="18" customHeight="1" x14ac:dyDescent="0.25">
      <c r="A4" s="95" t="s">
        <v>389</v>
      </c>
      <c r="B4" s="95"/>
      <c r="C4" s="95"/>
      <c r="D4" s="95"/>
      <c r="E4" s="95"/>
      <c r="F4" s="95"/>
      <c r="G4" s="95"/>
      <c r="H4" s="95"/>
      <c r="I4" s="95"/>
    </row>
    <row r="5" spans="1:13" ht="19.5" customHeight="1" x14ac:dyDescent="0.2">
      <c r="A5" s="94"/>
      <c r="B5" s="94"/>
      <c r="C5" s="94"/>
      <c r="D5" s="94"/>
      <c r="E5" s="94"/>
      <c r="F5" s="94"/>
      <c r="G5" s="94"/>
      <c r="H5" s="94"/>
      <c r="I5" s="94"/>
    </row>
    <row r="6" spans="1:13" ht="18" customHeight="1" x14ac:dyDescent="0.2">
      <c r="A6" s="96" t="s">
        <v>32</v>
      </c>
      <c r="B6" s="96"/>
      <c r="C6" s="96"/>
      <c r="D6" s="96"/>
      <c r="E6" s="96"/>
      <c r="F6" s="96"/>
      <c r="G6" s="96"/>
      <c r="H6" s="96"/>
      <c r="I6" s="96"/>
    </row>
    <row r="7" spans="1:13" ht="45" customHeight="1" thickBot="1" x14ac:dyDescent="0.25">
      <c r="A7" s="63"/>
      <c r="B7" s="35" t="s">
        <v>31</v>
      </c>
      <c r="C7" s="34"/>
      <c r="D7" s="33" t="s">
        <v>393</v>
      </c>
      <c r="E7" s="33" t="s">
        <v>394</v>
      </c>
      <c r="F7" s="33" t="s">
        <v>391</v>
      </c>
      <c r="G7" s="33" t="s">
        <v>392</v>
      </c>
      <c r="H7" s="33" t="s">
        <v>395</v>
      </c>
      <c r="I7" s="33" t="s">
        <v>396</v>
      </c>
      <c r="J7" s="32" t="s">
        <v>1</v>
      </c>
      <c r="K7" s="31" t="s">
        <v>30</v>
      </c>
    </row>
    <row r="8" spans="1:13" s="13" customFormat="1" ht="35.1" customHeight="1" x14ac:dyDescent="0.2">
      <c r="A8" s="64"/>
      <c r="B8" s="65" t="s">
        <v>2</v>
      </c>
      <c r="C8" s="66"/>
      <c r="D8" s="30">
        <v>37733811.589999989</v>
      </c>
      <c r="E8" s="21">
        <v>113469162.23999999</v>
      </c>
      <c r="F8" s="30">
        <v>38333027.689999998</v>
      </c>
      <c r="G8" s="21">
        <v>38173890.200000003</v>
      </c>
      <c r="H8" s="21">
        <f>I8-F8-G8</f>
        <v>38243098.590000004</v>
      </c>
      <c r="I8" s="21">
        <v>114750016.48</v>
      </c>
      <c r="J8" s="27">
        <v>2999</v>
      </c>
      <c r="K8" s="22">
        <f>SUM(100/E8*I8)-100</f>
        <v>1.1288126348292309</v>
      </c>
    </row>
    <row r="9" spans="1:13" s="13" customFormat="1" ht="35.1" customHeight="1" x14ac:dyDescent="0.2">
      <c r="A9" s="67"/>
      <c r="B9" s="91" t="s">
        <v>29</v>
      </c>
      <c r="C9" s="92"/>
      <c r="D9" s="19">
        <v>134589071.44999999</v>
      </c>
      <c r="E9" s="20">
        <v>399994475.63</v>
      </c>
      <c r="F9" s="19">
        <v>137785952.37</v>
      </c>
      <c r="G9" s="28">
        <v>139465503.87</v>
      </c>
      <c r="H9" s="28">
        <f>I9-F9-G9</f>
        <v>134579334.14999998</v>
      </c>
      <c r="I9" s="20">
        <v>411830790.38999999</v>
      </c>
      <c r="J9" s="27">
        <v>3995</v>
      </c>
      <c r="K9" s="22">
        <f t="shared" ref="K9:K23" si="0">SUM(100/E9*I9)-100</f>
        <v>2.9591195581782728</v>
      </c>
    </row>
    <row r="10" spans="1:13" s="13" customFormat="1" ht="35.1" customHeight="1" thickBot="1" x14ac:dyDescent="0.25">
      <c r="A10" s="68"/>
      <c r="B10" s="69" t="s">
        <v>28</v>
      </c>
      <c r="C10" s="70"/>
      <c r="D10" s="25">
        <v>172322883.03999996</v>
      </c>
      <c r="E10" s="26">
        <f>SUM(E8:E9)</f>
        <v>513463637.87</v>
      </c>
      <c r="F10" s="25">
        <v>176118980.06</v>
      </c>
      <c r="G10" s="25">
        <v>177639394.06999999</v>
      </c>
      <c r="H10" s="25">
        <f>SUM(H8:H9)</f>
        <v>172822432.73999998</v>
      </c>
      <c r="I10" s="26">
        <v>526580806.87</v>
      </c>
      <c r="J10" s="23" t="s">
        <v>27</v>
      </c>
      <c r="K10" s="22">
        <f t="shared" si="0"/>
        <v>2.5546441914395217</v>
      </c>
    </row>
    <row r="11" spans="1:13" s="13" customFormat="1" ht="35.1" customHeight="1" x14ac:dyDescent="0.2">
      <c r="A11" s="71"/>
      <c r="B11" s="65" t="s">
        <v>26</v>
      </c>
      <c r="C11" s="66"/>
      <c r="D11" s="30">
        <v>169140674.32999998</v>
      </c>
      <c r="E11" s="21">
        <v>482422255.95999998</v>
      </c>
      <c r="F11" s="30">
        <v>173512862.61000001</v>
      </c>
      <c r="G11" s="28">
        <v>172170312.47999996</v>
      </c>
      <c r="H11" s="60">
        <f t="shared" ref="H11:H22" si="1">I11-F11-G11</f>
        <v>177384689.22000003</v>
      </c>
      <c r="I11" s="21">
        <v>523067864.31</v>
      </c>
      <c r="J11" s="27">
        <v>5999</v>
      </c>
      <c r="K11" s="22">
        <f t="shared" si="0"/>
        <v>8.4253178305625624</v>
      </c>
    </row>
    <row r="12" spans="1:13" s="13" customFormat="1" ht="30" customHeight="1" x14ac:dyDescent="0.2">
      <c r="A12" s="72"/>
      <c r="B12" s="73" t="s">
        <v>25</v>
      </c>
      <c r="C12" s="74" t="s">
        <v>24</v>
      </c>
      <c r="D12" s="28">
        <v>29973736.270000026</v>
      </c>
      <c r="E12" s="18">
        <v>85492648.12000002</v>
      </c>
      <c r="F12" s="28">
        <v>29666029.300000001</v>
      </c>
      <c r="G12" s="28">
        <v>29074142.690000001</v>
      </c>
      <c r="H12" s="61">
        <f t="shared" si="1"/>
        <v>30665598.630000006</v>
      </c>
      <c r="I12" s="18">
        <v>89405770.620000005</v>
      </c>
      <c r="J12" s="29" t="s">
        <v>23</v>
      </c>
      <c r="K12" s="22">
        <f t="shared" si="0"/>
        <v>4.5771450365034951</v>
      </c>
    </row>
    <row r="13" spans="1:13" ht="30" customHeight="1" x14ac:dyDescent="0.2">
      <c r="A13" s="75"/>
      <c r="B13" s="76"/>
      <c r="C13" s="77" t="s">
        <v>22</v>
      </c>
      <c r="D13" s="19">
        <v>51855258.359999985</v>
      </c>
      <c r="E13" s="20">
        <v>149744750.63999999</v>
      </c>
      <c r="F13" s="19">
        <v>53243385.340000004</v>
      </c>
      <c r="G13" s="28">
        <v>52331599.569999993</v>
      </c>
      <c r="H13" s="61">
        <f t="shared" si="1"/>
        <v>52631687.170000017</v>
      </c>
      <c r="I13" s="20">
        <v>158206672.08000001</v>
      </c>
      <c r="J13" s="29" t="s">
        <v>21</v>
      </c>
      <c r="K13" s="22">
        <f t="shared" si="0"/>
        <v>5.6508968787448595</v>
      </c>
      <c r="M13" s="13"/>
    </row>
    <row r="14" spans="1:13" ht="30" customHeight="1" x14ac:dyDescent="0.2">
      <c r="A14" s="75"/>
      <c r="B14" s="76"/>
      <c r="C14" s="78" t="s">
        <v>20</v>
      </c>
      <c r="D14" s="19">
        <v>5554130.9400000004</v>
      </c>
      <c r="E14" s="20">
        <v>17005891.109999999</v>
      </c>
      <c r="F14" s="19">
        <v>7049922.7400000002</v>
      </c>
      <c r="G14" s="28">
        <v>5440943.7599999998</v>
      </c>
      <c r="H14" s="61">
        <f t="shared" si="1"/>
        <v>5477913.3999999985</v>
      </c>
      <c r="I14" s="20">
        <v>17968779.899999999</v>
      </c>
      <c r="J14" s="29">
        <v>4200</v>
      </c>
      <c r="K14" s="22">
        <f t="shared" si="0"/>
        <v>5.6620895886707814</v>
      </c>
      <c r="M14" s="13"/>
    </row>
    <row r="15" spans="1:13" ht="30" customHeight="1" x14ac:dyDescent="0.2">
      <c r="A15" s="67"/>
      <c r="B15" s="79"/>
      <c r="C15" s="77" t="s">
        <v>19</v>
      </c>
      <c r="D15" s="19">
        <v>4873510</v>
      </c>
      <c r="E15" s="20">
        <v>14254475.710000001</v>
      </c>
      <c r="F15" s="19">
        <v>5308866.83</v>
      </c>
      <c r="G15" s="28">
        <v>5599784.2400000002</v>
      </c>
      <c r="H15" s="61">
        <f t="shared" si="1"/>
        <v>6031711.3599999994</v>
      </c>
      <c r="I15" s="20">
        <v>16940362.43</v>
      </c>
      <c r="J15" s="29" t="s">
        <v>18</v>
      </c>
      <c r="K15" s="22">
        <f t="shared" si="0"/>
        <v>18.842409743037805</v>
      </c>
      <c r="M15" s="13"/>
    </row>
    <row r="16" spans="1:13" ht="30" customHeight="1" x14ac:dyDescent="0.2">
      <c r="A16" s="80"/>
      <c r="B16" s="81"/>
      <c r="C16" s="77" t="s">
        <v>17</v>
      </c>
      <c r="D16" s="19">
        <v>12403971.24</v>
      </c>
      <c r="E16" s="20">
        <v>30516882.530000001</v>
      </c>
      <c r="F16" s="19">
        <v>14274206.630000001</v>
      </c>
      <c r="G16" s="28">
        <v>14317417.319999998</v>
      </c>
      <c r="H16" s="61">
        <f t="shared" si="1"/>
        <v>14390054.959999995</v>
      </c>
      <c r="I16" s="20">
        <v>42981678.909999996</v>
      </c>
      <c r="J16" s="29">
        <v>4500</v>
      </c>
      <c r="K16" s="22">
        <f t="shared" si="0"/>
        <v>40.845575781688467</v>
      </c>
      <c r="M16" s="13"/>
    </row>
    <row r="17" spans="1:13" ht="30" customHeight="1" x14ac:dyDescent="0.2">
      <c r="A17" s="80"/>
      <c r="B17" s="81"/>
      <c r="C17" s="77" t="s">
        <v>16</v>
      </c>
      <c r="D17" s="19">
        <v>5319676.7699999977</v>
      </c>
      <c r="E17" s="20">
        <v>14855932.789999999</v>
      </c>
      <c r="F17" s="19">
        <v>5651854.5300000003</v>
      </c>
      <c r="G17" s="28">
        <v>5549965.1499999994</v>
      </c>
      <c r="H17" s="61">
        <f t="shared" si="1"/>
        <v>6517233.5699999994</v>
      </c>
      <c r="I17" s="20">
        <v>17719053.25</v>
      </c>
      <c r="J17" s="29" t="s">
        <v>15</v>
      </c>
      <c r="K17" s="22">
        <f t="shared" si="0"/>
        <v>19.272572786053928</v>
      </c>
      <c r="M17" s="13"/>
    </row>
    <row r="18" spans="1:13" ht="30" customHeight="1" x14ac:dyDescent="0.2">
      <c r="A18" s="80"/>
      <c r="B18" s="81"/>
      <c r="C18" s="77" t="s">
        <v>14</v>
      </c>
      <c r="D18" s="19">
        <v>3519889.8599999994</v>
      </c>
      <c r="E18" s="20">
        <v>9913154.6899999995</v>
      </c>
      <c r="F18" s="19">
        <v>3387464.28</v>
      </c>
      <c r="G18" s="28">
        <v>3910331.0400000005</v>
      </c>
      <c r="H18" s="61">
        <f t="shared" si="1"/>
        <v>3867106.4200000004</v>
      </c>
      <c r="I18" s="20">
        <v>11164901.74</v>
      </c>
      <c r="J18" s="29" t="s">
        <v>13</v>
      </c>
      <c r="K18" s="22">
        <f t="shared" si="0"/>
        <v>12.627131212455652</v>
      </c>
      <c r="M18" s="13"/>
    </row>
    <row r="19" spans="1:13" ht="30" customHeight="1" x14ac:dyDescent="0.2">
      <c r="A19" s="80"/>
      <c r="B19" s="81"/>
      <c r="C19" s="77" t="s">
        <v>12</v>
      </c>
      <c r="D19" s="19">
        <v>43165509.36999999</v>
      </c>
      <c r="E19" s="20">
        <v>125890380.19999999</v>
      </c>
      <c r="F19" s="19">
        <v>42112013.479999997</v>
      </c>
      <c r="G19" s="28">
        <v>42524621.860000007</v>
      </c>
      <c r="H19" s="61">
        <f t="shared" si="1"/>
        <v>43332760.410000004</v>
      </c>
      <c r="I19" s="20">
        <v>127969395.75</v>
      </c>
      <c r="J19" s="29" t="s">
        <v>11</v>
      </c>
      <c r="K19" s="22">
        <f t="shared" si="0"/>
        <v>1.6514490993649531</v>
      </c>
      <c r="M19" s="13"/>
    </row>
    <row r="20" spans="1:13" ht="30" customHeight="1" x14ac:dyDescent="0.2">
      <c r="A20" s="67"/>
      <c r="B20" s="79"/>
      <c r="C20" s="77" t="s">
        <v>10</v>
      </c>
      <c r="D20" s="20">
        <v>12474991.519999981</v>
      </c>
      <c r="E20" s="20">
        <f>E11-SUM(E12:E19)</f>
        <v>34748140.169999957</v>
      </c>
      <c r="F20" s="20">
        <v>12819119.48</v>
      </c>
      <c r="G20" s="28">
        <v>13421506.849999983</v>
      </c>
      <c r="H20" s="20">
        <f t="shared" si="1"/>
        <v>14470623.300000012</v>
      </c>
      <c r="I20" s="20">
        <f>SUM(I11-I12-I13-I14-I15-I16-I17-I18-I19)</f>
        <v>40711249.629999995</v>
      </c>
      <c r="J20" s="23" t="s">
        <v>9</v>
      </c>
      <c r="K20" s="22">
        <f t="shared" si="0"/>
        <v>17.160945681773001</v>
      </c>
    </row>
    <row r="21" spans="1:13" s="13" customFormat="1" ht="35.1" customHeight="1" x14ac:dyDescent="0.2">
      <c r="A21" s="64"/>
      <c r="B21" s="91" t="s">
        <v>8</v>
      </c>
      <c r="C21" s="92"/>
      <c r="D21" s="28">
        <v>893.20000000000073</v>
      </c>
      <c r="E21" s="18">
        <v>12808.34</v>
      </c>
      <c r="F21" s="28">
        <v>140842.48000000001</v>
      </c>
      <c r="G21" s="28">
        <v>145669.31999999998</v>
      </c>
      <c r="H21" s="18">
        <f t="shared" si="1"/>
        <v>78432.390000000014</v>
      </c>
      <c r="I21" s="18">
        <v>364944.19</v>
      </c>
      <c r="J21" s="27">
        <v>6999</v>
      </c>
      <c r="K21" s="22">
        <f t="shared" si="0"/>
        <v>2749.2700068861382</v>
      </c>
    </row>
    <row r="22" spans="1:13" s="13" customFormat="1" ht="35.1" customHeight="1" x14ac:dyDescent="0.2">
      <c r="A22" s="64"/>
      <c r="B22" s="82" t="s">
        <v>7</v>
      </c>
      <c r="C22" s="83"/>
      <c r="D22" s="28">
        <v>5498793.7699999996</v>
      </c>
      <c r="E22" s="18">
        <v>16335563.65</v>
      </c>
      <c r="F22" s="28">
        <v>5535894.4199999999</v>
      </c>
      <c r="G22" s="28">
        <v>5030750.6099999994</v>
      </c>
      <c r="H22" s="28">
        <f t="shared" si="1"/>
        <v>5539044.8600000013</v>
      </c>
      <c r="I22" s="18">
        <v>16105689.890000001</v>
      </c>
      <c r="J22" s="27">
        <v>7999</v>
      </c>
      <c r="K22" s="22">
        <f t="shared" si="0"/>
        <v>-1.407198214430764</v>
      </c>
    </row>
    <row r="23" spans="1:13" s="13" customFormat="1" ht="35.1" customHeight="1" thickBot="1" x14ac:dyDescent="0.25">
      <c r="A23" s="68"/>
      <c r="B23" s="69" t="s">
        <v>6</v>
      </c>
      <c r="C23" s="84"/>
      <c r="D23" s="25">
        <v>174640361.29999995</v>
      </c>
      <c r="E23" s="24">
        <f>E11+E21+E22</f>
        <v>498770627.94999993</v>
      </c>
      <c r="F23" s="25">
        <v>179189599.50999999</v>
      </c>
      <c r="G23" s="25">
        <v>177346732.41000003</v>
      </c>
      <c r="H23" s="25">
        <f>SUM(H12:H22)</f>
        <v>183002166.47000003</v>
      </c>
      <c r="I23" s="24">
        <v>539538498.38999999</v>
      </c>
      <c r="J23" s="23">
        <v>8999</v>
      </c>
      <c r="K23" s="22">
        <f t="shared" si="0"/>
        <v>8.1736710534780883</v>
      </c>
    </row>
    <row r="24" spans="1:13" s="13" customFormat="1" ht="35.1" customHeight="1" x14ac:dyDescent="0.2">
      <c r="A24" s="85"/>
      <c r="B24" s="82" t="s">
        <v>5</v>
      </c>
      <c r="C24" s="83"/>
      <c r="D24" s="21" t="str">
        <f>IF(D10&gt;D23,D10-D23,"")</f>
        <v/>
      </c>
      <c r="E24" s="21">
        <f>IF(E10&gt;E23,E10-E23,"")</f>
        <v>14693009.920000076</v>
      </c>
      <c r="F24" s="21" t="str">
        <f>IF(F10&gt;F23,F10-F23,"")</f>
        <v/>
      </c>
      <c r="G24" s="21">
        <f>IF(G10&gt;G23,G10-G23,"")</f>
        <v>292661.65999996662</v>
      </c>
      <c r="H24" s="21" t="str">
        <f>IF(H10&gt;H23,H10-H23,"")</f>
        <v/>
      </c>
      <c r="I24" s="18" t="s">
        <v>390</v>
      </c>
      <c r="J24" s="17" t="s">
        <v>3</v>
      </c>
    </row>
    <row r="25" spans="1:13" s="13" customFormat="1" ht="35.1" customHeight="1" x14ac:dyDescent="0.2">
      <c r="A25" s="64"/>
      <c r="B25" s="82" t="s">
        <v>4</v>
      </c>
      <c r="C25" s="83"/>
      <c r="D25" s="20">
        <f>IF(D23&gt;D10,D23-D10,"")</f>
        <v>2317478.2599999905</v>
      </c>
      <c r="E25" s="20" t="str">
        <f>IF(E23&gt;E10,E23-E10,"")</f>
        <v/>
      </c>
      <c r="F25" s="20">
        <f>IF(F23&gt;F10,F23-F10,"")</f>
        <v>3070619.4499999881</v>
      </c>
      <c r="G25" s="20" t="str">
        <f>IF(G23&gt;G10,G23-G10,"")</f>
        <v/>
      </c>
      <c r="H25" s="20">
        <f>IF(H23&gt;H10,H23-H10,"")</f>
        <v>10179733.730000049</v>
      </c>
      <c r="I25" s="18">
        <v>-12957691.519999981</v>
      </c>
      <c r="J25" s="17" t="s">
        <v>3</v>
      </c>
    </row>
    <row r="26" spans="1:13" x14ac:dyDescent="0.2">
      <c r="B26" s="16"/>
      <c r="C26" s="16"/>
      <c r="D26" s="16"/>
      <c r="E26" s="16"/>
      <c r="F26" s="16"/>
      <c r="G26" s="16"/>
      <c r="H26" s="16"/>
      <c r="I26" s="16"/>
    </row>
    <row r="27" spans="1:13" ht="15.75" x14ac:dyDescent="0.25">
      <c r="A27" s="93"/>
      <c r="B27" s="93"/>
      <c r="C27" s="93"/>
      <c r="D27" s="93"/>
      <c r="E27" s="93"/>
      <c r="F27" s="93"/>
      <c r="G27" s="93"/>
      <c r="H27" s="93"/>
      <c r="I27" s="93"/>
    </row>
    <row r="28" spans="1:13" x14ac:dyDescent="0.2">
      <c r="H28" s="15"/>
      <c r="I28" s="62"/>
    </row>
    <row r="29" spans="1:13" x14ac:dyDescent="0.2">
      <c r="I29" s="62"/>
    </row>
  </sheetData>
  <mergeCells count="9">
    <mergeCell ref="B9:C9"/>
    <mergeCell ref="B21:C21"/>
    <mergeCell ref="A27:I27"/>
    <mergeCell ref="A1:I1"/>
    <mergeCell ref="A2:I2"/>
    <mergeCell ref="A3:I3"/>
    <mergeCell ref="A4:I4"/>
    <mergeCell ref="A5:I5"/>
    <mergeCell ref="A6:I6"/>
  </mergeCells>
  <printOptions horizontalCentered="1" verticalCentered="1"/>
  <pageMargins left="0.39370078740157483" right="0.39370078740157483" top="0.23622047244094491" bottom="0.23622047244094491" header="0.35433070866141736" footer="0.27559055118110237"/>
  <pageSetup paperSize="9" scale="74" orientation="landscape" r:id="rId1"/>
  <headerFooter alignWithMargins="0">
    <oddFooter>&amp;C&amp;"Arial,Fett"BEARBEITET UND ZUSAMMENGESTELLT: SOZIALVERSICHERUNG FÜR LANDWIRTSCHAFT, FORSTEN UND GARTENBAU, KASSEL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/>
  <dimension ref="A1:C52"/>
  <sheetViews>
    <sheetView zoomScale="106" zoomScaleNormal="106" zoomScaleSheetLayoutView="100" zoomScalePageLayoutView="91" workbookViewId="0">
      <selection activeCell="C3" sqref="C3"/>
    </sheetView>
  </sheetViews>
  <sheetFormatPr baseColWidth="10" defaultColWidth="11.28515625" defaultRowHeight="12.75" x14ac:dyDescent="0.2"/>
  <cols>
    <col min="1" max="1" width="13.5703125" style="9" customWidth="1"/>
    <col min="2" max="2" width="95.140625" style="2" customWidth="1"/>
    <col min="3" max="3" width="24" style="3" customWidth="1"/>
    <col min="4" max="16384" width="11.28515625" style="4"/>
  </cols>
  <sheetData>
    <row r="1" spans="1:3" ht="39" customHeight="1" x14ac:dyDescent="0.2">
      <c r="A1" s="97" t="s">
        <v>35</v>
      </c>
      <c r="B1" s="98"/>
      <c r="C1" s="98"/>
    </row>
    <row r="2" spans="1:3" ht="20.100000000000001" customHeight="1" x14ac:dyDescent="0.2">
      <c r="A2" s="6" t="s">
        <v>1</v>
      </c>
      <c r="B2" s="10" t="s">
        <v>0</v>
      </c>
      <c r="C2" s="7" t="s">
        <v>37</v>
      </c>
    </row>
    <row r="3" spans="1:3" ht="15" x14ac:dyDescent="0.2">
      <c r="A3" s="37" t="s">
        <v>38</v>
      </c>
      <c r="B3" s="38" t="s">
        <v>39</v>
      </c>
      <c r="C3" s="39"/>
    </row>
    <row r="4" spans="1:3" x14ac:dyDescent="0.2">
      <c r="A4" s="40" t="s">
        <v>40</v>
      </c>
      <c r="B4" s="2" t="s">
        <v>41</v>
      </c>
      <c r="C4" s="41">
        <v>61990585.909999996</v>
      </c>
    </row>
    <row r="5" spans="1:3" x14ac:dyDescent="0.2">
      <c r="A5" s="44" t="s">
        <v>42</v>
      </c>
      <c r="B5" s="42" t="s">
        <v>43</v>
      </c>
      <c r="C5" s="43"/>
    </row>
    <row r="6" spans="1:3" x14ac:dyDescent="0.2">
      <c r="A6" s="40" t="s">
        <v>44</v>
      </c>
      <c r="B6" s="2" t="s">
        <v>45</v>
      </c>
      <c r="C6" s="41">
        <v>217678.45</v>
      </c>
    </row>
    <row r="7" spans="1:3" ht="25.5" x14ac:dyDescent="0.2">
      <c r="A7" s="40" t="s">
        <v>46</v>
      </c>
      <c r="B7" s="2" t="s">
        <v>47</v>
      </c>
      <c r="C7" s="41">
        <v>127968.09</v>
      </c>
    </row>
    <row r="8" spans="1:3" x14ac:dyDescent="0.2">
      <c r="A8" s="40" t="s">
        <v>48</v>
      </c>
      <c r="B8" s="2" t="s">
        <v>49</v>
      </c>
      <c r="C8" s="41">
        <v>186962.52</v>
      </c>
    </row>
    <row r="9" spans="1:3" x14ac:dyDescent="0.2">
      <c r="A9" s="40" t="s">
        <v>50</v>
      </c>
      <c r="B9" s="2" t="s">
        <v>51</v>
      </c>
      <c r="C9" s="41">
        <v>0</v>
      </c>
    </row>
    <row r="10" spans="1:3" x14ac:dyDescent="0.2">
      <c r="A10" s="45" t="s">
        <v>42</v>
      </c>
      <c r="B10" s="46" t="s">
        <v>52</v>
      </c>
      <c r="C10" s="47">
        <v>532609.06000000006</v>
      </c>
    </row>
    <row r="11" spans="1:3" x14ac:dyDescent="0.2">
      <c r="A11" s="44" t="s">
        <v>53</v>
      </c>
      <c r="B11" s="42" t="s">
        <v>54</v>
      </c>
      <c r="C11" s="43"/>
    </row>
    <row r="12" spans="1:3" x14ac:dyDescent="0.2">
      <c r="A12" s="40" t="s">
        <v>55</v>
      </c>
      <c r="B12" s="2" t="s">
        <v>56</v>
      </c>
      <c r="C12" s="41">
        <v>56173.16</v>
      </c>
    </row>
    <row r="13" spans="1:3" x14ac:dyDescent="0.2">
      <c r="A13" s="40" t="s">
        <v>57</v>
      </c>
      <c r="B13" s="2" t="s">
        <v>58</v>
      </c>
      <c r="C13" s="41">
        <v>75795.98</v>
      </c>
    </row>
    <row r="14" spans="1:3" x14ac:dyDescent="0.2">
      <c r="A14" s="40" t="s">
        <v>59</v>
      </c>
      <c r="B14" s="2" t="s">
        <v>60</v>
      </c>
      <c r="C14" s="41">
        <v>-165041.06</v>
      </c>
    </row>
    <row r="15" spans="1:3" x14ac:dyDescent="0.2">
      <c r="A15" s="40" t="s">
        <v>61</v>
      </c>
      <c r="B15" s="2" t="s">
        <v>62</v>
      </c>
      <c r="C15" s="41">
        <v>0</v>
      </c>
    </row>
    <row r="16" spans="1:3" x14ac:dyDescent="0.2">
      <c r="A16" s="45" t="s">
        <v>53</v>
      </c>
      <c r="B16" s="46" t="s">
        <v>52</v>
      </c>
      <c r="C16" s="47">
        <v>-33071.919999999984</v>
      </c>
    </row>
    <row r="17" spans="1:3" x14ac:dyDescent="0.2">
      <c r="A17" s="40" t="s">
        <v>63</v>
      </c>
      <c r="B17" s="2" t="s">
        <v>64</v>
      </c>
      <c r="C17" s="41">
        <v>32298811.120000001</v>
      </c>
    </row>
    <row r="18" spans="1:3" x14ac:dyDescent="0.2">
      <c r="A18" s="40" t="s">
        <v>65</v>
      </c>
      <c r="B18" s="2" t="s">
        <v>66</v>
      </c>
      <c r="C18" s="41">
        <v>0</v>
      </c>
    </row>
    <row r="19" spans="1:3" x14ac:dyDescent="0.2">
      <c r="A19" s="40" t="s">
        <v>67</v>
      </c>
      <c r="B19" s="2" t="s">
        <v>68</v>
      </c>
      <c r="C19" s="41">
        <v>0</v>
      </c>
    </row>
    <row r="20" spans="1:3" x14ac:dyDescent="0.2">
      <c r="A20" s="40" t="s">
        <v>69</v>
      </c>
      <c r="B20" s="2" t="s">
        <v>70</v>
      </c>
      <c r="C20" s="41">
        <v>738788.8</v>
      </c>
    </row>
    <row r="21" spans="1:3" x14ac:dyDescent="0.2">
      <c r="A21" s="40" t="s">
        <v>71</v>
      </c>
      <c r="B21" s="2" t="s">
        <v>72</v>
      </c>
      <c r="C21" s="41">
        <v>18470825.75</v>
      </c>
    </row>
    <row r="22" spans="1:3" x14ac:dyDescent="0.2">
      <c r="A22" s="40" t="s">
        <v>73</v>
      </c>
      <c r="B22" s="2" t="s">
        <v>74</v>
      </c>
      <c r="C22" s="41">
        <v>479836.83</v>
      </c>
    </row>
    <row r="23" spans="1:3" ht="15" x14ac:dyDescent="0.2">
      <c r="A23" s="37" t="s">
        <v>75</v>
      </c>
      <c r="B23" s="38" t="s">
        <v>76</v>
      </c>
      <c r="C23" s="49"/>
    </row>
    <row r="24" spans="1:3" x14ac:dyDescent="0.2">
      <c r="A24" s="40" t="s">
        <v>77</v>
      </c>
      <c r="B24" s="2" t="s">
        <v>78</v>
      </c>
      <c r="C24" s="41">
        <v>4417.01</v>
      </c>
    </row>
    <row r="25" spans="1:3" x14ac:dyDescent="0.2">
      <c r="A25" s="40" t="s">
        <v>79</v>
      </c>
      <c r="B25" s="2" t="s">
        <v>80</v>
      </c>
      <c r="C25" s="41">
        <v>1611.23</v>
      </c>
    </row>
    <row r="26" spans="1:3" x14ac:dyDescent="0.2">
      <c r="A26" s="40" t="s">
        <v>81</v>
      </c>
      <c r="B26" s="2" t="s">
        <v>82</v>
      </c>
      <c r="C26" s="41">
        <v>0</v>
      </c>
    </row>
    <row r="27" spans="1:3" ht="15" x14ac:dyDescent="0.2">
      <c r="A27" s="37" t="s">
        <v>83</v>
      </c>
      <c r="B27" s="38" t="s">
        <v>84</v>
      </c>
      <c r="C27" s="49"/>
    </row>
    <row r="28" spans="1:3" x14ac:dyDescent="0.2">
      <c r="A28" s="40" t="s">
        <v>85</v>
      </c>
      <c r="B28" s="2" t="s">
        <v>84</v>
      </c>
      <c r="C28" s="41">
        <v>117834.8</v>
      </c>
    </row>
    <row r="29" spans="1:3" ht="15" x14ac:dyDescent="0.2">
      <c r="A29" s="37" t="s">
        <v>86</v>
      </c>
      <c r="B29" s="38" t="s">
        <v>87</v>
      </c>
      <c r="C29" s="49"/>
    </row>
    <row r="30" spans="1:3" x14ac:dyDescent="0.2">
      <c r="A30" s="40" t="s">
        <v>88</v>
      </c>
      <c r="B30" s="2" t="s">
        <v>87</v>
      </c>
      <c r="C30" s="41">
        <v>147767.89000000001</v>
      </c>
    </row>
    <row r="31" spans="1:3" ht="15" x14ac:dyDescent="0.2">
      <c r="A31" s="37" t="s">
        <v>89</v>
      </c>
      <c r="B31" s="38" t="s">
        <v>90</v>
      </c>
      <c r="C31" s="49"/>
    </row>
    <row r="32" spans="1:3" x14ac:dyDescent="0.2">
      <c r="A32" s="40" t="s">
        <v>91</v>
      </c>
      <c r="B32" s="2" t="s">
        <v>92</v>
      </c>
      <c r="C32" s="41">
        <v>114750016.48</v>
      </c>
    </row>
    <row r="33" spans="1:3" ht="15" x14ac:dyDescent="0.2">
      <c r="A33" s="37" t="s">
        <v>93</v>
      </c>
      <c r="B33" s="38" t="s">
        <v>94</v>
      </c>
      <c r="C33" s="49"/>
    </row>
    <row r="34" spans="1:3" x14ac:dyDescent="0.2">
      <c r="A34" s="40" t="s">
        <v>95</v>
      </c>
      <c r="B34" s="2" t="s">
        <v>96</v>
      </c>
      <c r="C34" s="41">
        <v>-21508.75</v>
      </c>
    </row>
    <row r="35" spans="1:3" x14ac:dyDescent="0.2">
      <c r="A35" s="58" t="s">
        <v>97</v>
      </c>
      <c r="B35" s="50" t="s">
        <v>98</v>
      </c>
      <c r="C35" s="59">
        <v>0</v>
      </c>
    </row>
    <row r="36" spans="1:3" ht="15" x14ac:dyDescent="0.2">
      <c r="A36" s="37" t="s">
        <v>99</v>
      </c>
      <c r="B36" s="38" t="s">
        <v>100</v>
      </c>
      <c r="C36" s="49"/>
    </row>
    <row r="37" spans="1:3" x14ac:dyDescent="0.2">
      <c r="A37" s="40" t="s">
        <v>101</v>
      </c>
      <c r="B37" s="2" t="s">
        <v>100</v>
      </c>
      <c r="C37" s="41">
        <v>371352.94</v>
      </c>
    </row>
    <row r="38" spans="1:3" ht="15" x14ac:dyDescent="0.2">
      <c r="A38" s="37" t="s">
        <v>102</v>
      </c>
      <c r="B38" s="38" t="s">
        <v>103</v>
      </c>
      <c r="C38" s="49"/>
    </row>
    <row r="39" spans="1:3" x14ac:dyDescent="0.2">
      <c r="A39" s="40" t="s">
        <v>104</v>
      </c>
      <c r="B39" s="2" t="s">
        <v>103</v>
      </c>
      <c r="C39" s="41">
        <v>0</v>
      </c>
    </row>
    <row r="40" spans="1:3" x14ac:dyDescent="0.2">
      <c r="A40" s="40" t="s">
        <v>105</v>
      </c>
      <c r="B40" s="2" t="s">
        <v>106</v>
      </c>
      <c r="C40" s="41">
        <v>0</v>
      </c>
    </row>
    <row r="41" spans="1:3" ht="15" x14ac:dyDescent="0.2">
      <c r="A41" s="37" t="s">
        <v>107</v>
      </c>
      <c r="B41" s="38" t="s">
        <v>108</v>
      </c>
      <c r="C41" s="49"/>
    </row>
    <row r="42" spans="1:3" x14ac:dyDescent="0.2">
      <c r="A42" s="40" t="s">
        <v>109</v>
      </c>
      <c r="B42" s="2" t="s">
        <v>110</v>
      </c>
      <c r="C42" s="41">
        <v>0</v>
      </c>
    </row>
    <row r="43" spans="1:3" x14ac:dyDescent="0.2">
      <c r="A43" s="40" t="s">
        <v>111</v>
      </c>
      <c r="B43" s="2" t="s">
        <v>112</v>
      </c>
      <c r="C43" s="41">
        <v>0</v>
      </c>
    </row>
    <row r="44" spans="1:3" ht="15" x14ac:dyDescent="0.2">
      <c r="A44" s="37" t="s">
        <v>113</v>
      </c>
      <c r="B44" s="38" t="s">
        <v>114</v>
      </c>
      <c r="C44" s="49"/>
    </row>
    <row r="45" spans="1:3" x14ac:dyDescent="0.2">
      <c r="A45" s="40" t="s">
        <v>115</v>
      </c>
      <c r="B45" s="2" t="s">
        <v>116</v>
      </c>
      <c r="C45" s="41">
        <v>411480797.24000001</v>
      </c>
    </row>
    <row r="46" spans="1:3" ht="15" x14ac:dyDescent="0.2">
      <c r="A46" s="37" t="s">
        <v>117</v>
      </c>
      <c r="B46" s="38" t="s">
        <v>118</v>
      </c>
      <c r="C46" s="49"/>
    </row>
    <row r="47" spans="1:3" x14ac:dyDescent="0.2">
      <c r="A47" s="40" t="s">
        <v>119</v>
      </c>
      <c r="B47" s="2" t="s">
        <v>120</v>
      </c>
      <c r="C47" s="41">
        <v>0</v>
      </c>
    </row>
    <row r="48" spans="1:3" x14ac:dyDescent="0.2">
      <c r="A48" s="40" t="s">
        <v>121</v>
      </c>
      <c r="B48" s="2" t="s">
        <v>122</v>
      </c>
      <c r="C48" s="41">
        <v>148.96</v>
      </c>
    </row>
    <row r="49" spans="1:3" ht="15" x14ac:dyDescent="0.2">
      <c r="A49" s="37" t="s">
        <v>123</v>
      </c>
      <c r="B49" s="38" t="s">
        <v>90</v>
      </c>
      <c r="C49" s="49"/>
    </row>
    <row r="50" spans="1:3" x14ac:dyDescent="0.2">
      <c r="A50" s="40" t="s">
        <v>124</v>
      </c>
      <c r="B50" s="2" t="s">
        <v>125</v>
      </c>
      <c r="C50" s="41">
        <v>411830790.38999999</v>
      </c>
    </row>
    <row r="51" spans="1:3" x14ac:dyDescent="0.2">
      <c r="A51" s="40" t="s">
        <v>126</v>
      </c>
      <c r="B51" s="2" t="s">
        <v>127</v>
      </c>
      <c r="C51" s="41">
        <v>526580806.87</v>
      </c>
    </row>
    <row r="52" spans="1:3" ht="15" x14ac:dyDescent="0.2">
      <c r="A52" s="51"/>
      <c r="B52" s="52"/>
      <c r="C52" s="53"/>
    </row>
  </sheetData>
  <mergeCells count="1">
    <mergeCell ref="A1:C1"/>
  </mergeCells>
  <printOptions horizont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PV45 zum 30.09.2018</oddHeader>
    <oddFooter>&amp;RSeite &amp;P von &amp;N</oddFooter>
  </headerFooter>
  <rowBreaks count="1" manualBreakCount="1">
    <brk id="3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7"/>
  <dimension ref="A1:D182"/>
  <sheetViews>
    <sheetView zoomScaleNormal="100" zoomScaleSheetLayoutView="100" workbookViewId="0">
      <selection activeCell="C3" sqref="C3"/>
    </sheetView>
  </sheetViews>
  <sheetFormatPr baseColWidth="10" defaultColWidth="11.28515625" defaultRowHeight="12.75" x14ac:dyDescent="0.2"/>
  <cols>
    <col min="1" max="1" width="13.5703125" style="2" customWidth="1"/>
    <col min="2" max="2" width="95.140625" style="2" customWidth="1"/>
    <col min="3" max="3" width="24" style="3" customWidth="1"/>
    <col min="4" max="4" width="22.85546875" style="1" customWidth="1"/>
    <col min="5" max="16384" width="11.28515625" style="1"/>
  </cols>
  <sheetData>
    <row r="1" spans="1:4" ht="39" customHeight="1" x14ac:dyDescent="0.2">
      <c r="A1" s="97" t="s">
        <v>36</v>
      </c>
      <c r="B1" s="98"/>
      <c r="C1" s="98"/>
      <c r="D1" s="5"/>
    </row>
    <row r="2" spans="1:4" ht="20.100000000000001" customHeight="1" x14ac:dyDescent="0.2">
      <c r="A2" s="11" t="s">
        <v>1</v>
      </c>
      <c r="B2" s="10" t="s">
        <v>0</v>
      </c>
      <c r="C2" s="8" t="s">
        <v>37</v>
      </c>
      <c r="D2" s="5"/>
    </row>
    <row r="3" spans="1:4" ht="15" x14ac:dyDescent="0.2">
      <c r="A3" s="38" t="s">
        <v>128</v>
      </c>
      <c r="B3" s="38" t="s">
        <v>129</v>
      </c>
      <c r="C3" s="39"/>
    </row>
    <row r="4" spans="1:4" x14ac:dyDescent="0.2">
      <c r="A4" s="40" t="s">
        <v>130</v>
      </c>
      <c r="B4" s="2" t="s">
        <v>131</v>
      </c>
      <c r="C4" s="41">
        <v>18398601.890000001</v>
      </c>
    </row>
    <row r="5" spans="1:4" x14ac:dyDescent="0.2">
      <c r="A5" s="40" t="s">
        <v>132</v>
      </c>
      <c r="B5" s="2" t="s">
        <v>133</v>
      </c>
      <c r="C5" s="41">
        <v>31320230.16</v>
      </c>
    </row>
    <row r="6" spans="1:4" x14ac:dyDescent="0.2">
      <c r="A6" s="40" t="s">
        <v>134</v>
      </c>
      <c r="B6" s="2" t="s">
        <v>135</v>
      </c>
      <c r="C6" s="41">
        <v>24210714.640000001</v>
      </c>
    </row>
    <row r="7" spans="1:4" x14ac:dyDescent="0.2">
      <c r="A7" s="40" t="s">
        <v>136</v>
      </c>
      <c r="B7" s="2" t="s">
        <v>137</v>
      </c>
      <c r="C7" s="41">
        <v>15476223.93</v>
      </c>
    </row>
    <row r="8" spans="1:4" ht="15" x14ac:dyDescent="0.2">
      <c r="A8" s="36" t="s">
        <v>128</v>
      </c>
      <c r="B8" s="54" t="s">
        <v>138</v>
      </c>
      <c r="C8" s="55">
        <v>89405770.620000005</v>
      </c>
    </row>
    <row r="9" spans="1:4" ht="15" x14ac:dyDescent="0.2">
      <c r="A9" s="38" t="s">
        <v>139</v>
      </c>
      <c r="B9" s="38" t="s">
        <v>140</v>
      </c>
      <c r="C9" s="39"/>
    </row>
    <row r="10" spans="1:4" x14ac:dyDescent="0.2">
      <c r="A10" s="40" t="s">
        <v>141</v>
      </c>
      <c r="B10" s="2" t="s">
        <v>142</v>
      </c>
      <c r="C10" s="41">
        <v>56102642.020000003</v>
      </c>
    </row>
    <row r="11" spans="1:4" x14ac:dyDescent="0.2">
      <c r="A11" s="40" t="s">
        <v>143</v>
      </c>
      <c r="B11" s="2" t="s">
        <v>144</v>
      </c>
      <c r="C11" s="41">
        <v>56137785.869999997</v>
      </c>
    </row>
    <row r="12" spans="1:4" x14ac:dyDescent="0.2">
      <c r="A12" s="40" t="s">
        <v>145</v>
      </c>
      <c r="B12" s="2" t="s">
        <v>146</v>
      </c>
      <c r="C12" s="41">
        <v>31566792.870000001</v>
      </c>
    </row>
    <row r="13" spans="1:4" x14ac:dyDescent="0.2">
      <c r="A13" s="40" t="s">
        <v>147</v>
      </c>
      <c r="B13" s="2" t="s">
        <v>148</v>
      </c>
      <c r="C13" s="41">
        <v>14399451.32</v>
      </c>
    </row>
    <row r="14" spans="1:4" ht="15" x14ac:dyDescent="0.2">
      <c r="A14" s="36" t="s">
        <v>139</v>
      </c>
      <c r="B14" s="54" t="s">
        <v>138</v>
      </c>
      <c r="C14" s="55">
        <v>158206672.07999998</v>
      </c>
    </row>
    <row r="15" spans="1:4" ht="15" x14ac:dyDescent="0.2">
      <c r="A15" s="38" t="s">
        <v>149</v>
      </c>
      <c r="B15" s="38" t="s">
        <v>150</v>
      </c>
      <c r="C15" s="39"/>
    </row>
    <row r="16" spans="1:4" x14ac:dyDescent="0.2">
      <c r="A16" s="40" t="s">
        <v>151</v>
      </c>
      <c r="B16" s="2" t="s">
        <v>150</v>
      </c>
      <c r="C16" s="41">
        <v>17968779.899999999</v>
      </c>
    </row>
    <row r="17" spans="1:3" ht="15" x14ac:dyDescent="0.2">
      <c r="A17" s="36" t="s">
        <v>149</v>
      </c>
      <c r="B17" s="54" t="s">
        <v>138</v>
      </c>
      <c r="C17" s="55">
        <v>17968779.899999999</v>
      </c>
    </row>
    <row r="18" spans="1:3" ht="15" x14ac:dyDescent="0.2">
      <c r="A18" s="38" t="s">
        <v>152</v>
      </c>
      <c r="B18" s="38" t="s">
        <v>153</v>
      </c>
      <c r="C18" s="39"/>
    </row>
    <row r="19" spans="1:3" x14ac:dyDescent="0.2">
      <c r="A19" s="40" t="s">
        <v>154</v>
      </c>
      <c r="B19" s="2" t="s">
        <v>155</v>
      </c>
      <c r="C19" s="41">
        <v>2487174.0299999998</v>
      </c>
    </row>
    <row r="20" spans="1:3" x14ac:dyDescent="0.2">
      <c r="A20" s="56" t="s">
        <v>156</v>
      </c>
      <c r="B20" s="42" t="s">
        <v>157</v>
      </c>
      <c r="C20" s="43"/>
    </row>
    <row r="21" spans="1:3" x14ac:dyDescent="0.2">
      <c r="A21" s="40" t="s">
        <v>158</v>
      </c>
      <c r="B21" s="2" t="s">
        <v>159</v>
      </c>
      <c r="C21" s="41">
        <v>5044976.38</v>
      </c>
    </row>
    <row r="22" spans="1:3" x14ac:dyDescent="0.2">
      <c r="A22" s="40" t="s">
        <v>160</v>
      </c>
      <c r="B22" s="2" t="s">
        <v>161</v>
      </c>
      <c r="C22" s="41">
        <v>871081.49</v>
      </c>
    </row>
    <row r="23" spans="1:3" x14ac:dyDescent="0.2">
      <c r="A23" s="40" t="s">
        <v>162</v>
      </c>
      <c r="B23" s="2" t="s">
        <v>163</v>
      </c>
      <c r="C23" s="41">
        <v>67819.45</v>
      </c>
    </row>
    <row r="24" spans="1:3" x14ac:dyDescent="0.2">
      <c r="A24" s="40" t="s">
        <v>164</v>
      </c>
      <c r="B24" s="2" t="s">
        <v>165</v>
      </c>
      <c r="C24" s="41">
        <v>38829.230000000003</v>
      </c>
    </row>
    <row r="25" spans="1:3" x14ac:dyDescent="0.2">
      <c r="A25" s="48" t="s">
        <v>156</v>
      </c>
      <c r="B25" s="46" t="s">
        <v>52</v>
      </c>
      <c r="C25" s="47">
        <v>6022706.5500000007</v>
      </c>
    </row>
    <row r="26" spans="1:3" x14ac:dyDescent="0.2">
      <c r="A26" s="56" t="s">
        <v>166</v>
      </c>
      <c r="B26" s="42" t="s">
        <v>167</v>
      </c>
      <c r="C26" s="43"/>
    </row>
    <row r="27" spans="1:3" x14ac:dyDescent="0.2">
      <c r="A27" s="40" t="s">
        <v>168</v>
      </c>
      <c r="B27" s="2" t="s">
        <v>169</v>
      </c>
      <c r="C27" s="41">
        <v>7667090.2199999997</v>
      </c>
    </row>
    <row r="28" spans="1:3" x14ac:dyDescent="0.2">
      <c r="A28" s="40" t="s">
        <v>170</v>
      </c>
      <c r="B28" s="2" t="s">
        <v>171</v>
      </c>
      <c r="C28" s="41">
        <v>763391.63</v>
      </c>
    </row>
    <row r="29" spans="1:3" x14ac:dyDescent="0.2">
      <c r="A29" s="48" t="s">
        <v>166</v>
      </c>
      <c r="B29" s="46" t="s">
        <v>52</v>
      </c>
      <c r="C29" s="47">
        <v>8430481.8499999996</v>
      </c>
    </row>
    <row r="30" spans="1:3" ht="15" x14ac:dyDescent="0.2">
      <c r="A30" s="36" t="s">
        <v>152</v>
      </c>
      <c r="B30" s="54" t="s">
        <v>138</v>
      </c>
      <c r="C30" s="55">
        <v>16940362.43</v>
      </c>
    </row>
    <row r="31" spans="1:3" ht="15" x14ac:dyDescent="0.2">
      <c r="A31" s="38" t="s">
        <v>172</v>
      </c>
      <c r="B31" s="38" t="s">
        <v>173</v>
      </c>
      <c r="C31" s="39"/>
    </row>
    <row r="32" spans="1:3" x14ac:dyDescent="0.2">
      <c r="A32" s="40" t="s">
        <v>174</v>
      </c>
      <c r="B32" s="2" t="s">
        <v>173</v>
      </c>
      <c r="C32" s="41">
        <v>0</v>
      </c>
    </row>
    <row r="33" spans="1:3" ht="15" x14ac:dyDescent="0.2">
      <c r="A33" s="52" t="s">
        <v>172</v>
      </c>
      <c r="B33" s="86" t="s">
        <v>138</v>
      </c>
      <c r="C33" s="87">
        <v>0</v>
      </c>
    </row>
    <row r="34" spans="1:3" ht="15" x14ac:dyDescent="0.2">
      <c r="A34" s="36" t="s">
        <v>175</v>
      </c>
      <c r="B34" s="36" t="s">
        <v>176</v>
      </c>
    </row>
    <row r="35" spans="1:3" x14ac:dyDescent="0.2">
      <c r="A35" s="56" t="s">
        <v>177</v>
      </c>
      <c r="B35" s="42" t="s">
        <v>178</v>
      </c>
      <c r="C35" s="43"/>
    </row>
    <row r="36" spans="1:3" x14ac:dyDescent="0.2">
      <c r="A36" s="40" t="s">
        <v>179</v>
      </c>
      <c r="B36" s="2" t="s">
        <v>180</v>
      </c>
      <c r="C36" s="41">
        <v>42981678.909999996</v>
      </c>
    </row>
    <row r="37" spans="1:3" x14ac:dyDescent="0.2">
      <c r="A37" s="40" t="s">
        <v>181</v>
      </c>
      <c r="B37" s="2" t="s">
        <v>182</v>
      </c>
      <c r="C37" s="41">
        <v>88283.16</v>
      </c>
    </row>
    <row r="38" spans="1:3" x14ac:dyDescent="0.2">
      <c r="A38" s="40" t="s">
        <v>183</v>
      </c>
      <c r="B38" s="2" t="s">
        <v>184</v>
      </c>
      <c r="C38" s="41">
        <v>15524.85</v>
      </c>
    </row>
    <row r="39" spans="1:3" x14ac:dyDescent="0.2">
      <c r="A39" s="40" t="s">
        <v>185</v>
      </c>
      <c r="B39" s="2" t="s">
        <v>186</v>
      </c>
      <c r="C39" s="41">
        <v>17799.43</v>
      </c>
    </row>
    <row r="40" spans="1:3" x14ac:dyDescent="0.2">
      <c r="A40" s="48" t="s">
        <v>177</v>
      </c>
      <c r="B40" s="46" t="s">
        <v>52</v>
      </c>
      <c r="C40" s="47">
        <v>43103286.349999994</v>
      </c>
    </row>
    <row r="41" spans="1:3" x14ac:dyDescent="0.2">
      <c r="A41" s="40" t="s">
        <v>187</v>
      </c>
      <c r="B41" s="2" t="s">
        <v>188</v>
      </c>
      <c r="C41" s="41">
        <v>168626.24</v>
      </c>
    </row>
    <row r="42" spans="1:3" x14ac:dyDescent="0.2">
      <c r="A42" s="56" t="s">
        <v>189</v>
      </c>
      <c r="B42" s="42" t="s">
        <v>190</v>
      </c>
      <c r="C42" s="43"/>
    </row>
    <row r="43" spans="1:3" x14ac:dyDescent="0.2">
      <c r="A43" s="40" t="s">
        <v>191</v>
      </c>
      <c r="B43" s="2" t="s">
        <v>192</v>
      </c>
      <c r="C43" s="41">
        <v>64657.46</v>
      </c>
    </row>
    <row r="44" spans="1:3" x14ac:dyDescent="0.2">
      <c r="A44" s="40" t="s">
        <v>193</v>
      </c>
      <c r="B44" s="2" t="s">
        <v>194</v>
      </c>
      <c r="C44" s="41">
        <v>21890.04</v>
      </c>
    </row>
    <row r="45" spans="1:3" x14ac:dyDescent="0.2">
      <c r="A45" s="40" t="s">
        <v>195</v>
      </c>
      <c r="B45" s="2" t="s">
        <v>196</v>
      </c>
      <c r="C45" s="41">
        <v>0</v>
      </c>
    </row>
    <row r="46" spans="1:3" x14ac:dyDescent="0.2">
      <c r="A46" s="40" t="s">
        <v>197</v>
      </c>
      <c r="B46" s="2" t="s">
        <v>198</v>
      </c>
      <c r="C46" s="41">
        <v>17096.39</v>
      </c>
    </row>
    <row r="47" spans="1:3" x14ac:dyDescent="0.2">
      <c r="A47" s="40" t="s">
        <v>199</v>
      </c>
      <c r="B47" s="2" t="s">
        <v>200</v>
      </c>
      <c r="C47" s="41">
        <v>224.49</v>
      </c>
    </row>
    <row r="48" spans="1:3" x14ac:dyDescent="0.2">
      <c r="A48" s="40" t="s">
        <v>201</v>
      </c>
      <c r="B48" s="2" t="s">
        <v>202</v>
      </c>
      <c r="C48" s="41">
        <v>3740.43</v>
      </c>
    </row>
    <row r="49" spans="1:3" x14ac:dyDescent="0.2">
      <c r="A49" s="40" t="s">
        <v>203</v>
      </c>
      <c r="B49" s="2" t="s">
        <v>204</v>
      </c>
      <c r="C49" s="41">
        <v>5664.9</v>
      </c>
    </row>
    <row r="50" spans="1:3" x14ac:dyDescent="0.2">
      <c r="A50" s="48" t="s">
        <v>189</v>
      </c>
      <c r="B50" s="46" t="s">
        <v>52</v>
      </c>
      <c r="C50" s="47">
        <v>113273.70999999999</v>
      </c>
    </row>
    <row r="51" spans="1:3" ht="15" x14ac:dyDescent="0.2">
      <c r="A51" s="36" t="s">
        <v>175</v>
      </c>
      <c r="B51" s="54" t="s">
        <v>138</v>
      </c>
      <c r="C51" s="55">
        <v>43385186.299999997</v>
      </c>
    </row>
    <row r="52" spans="1:3" ht="15" x14ac:dyDescent="0.2">
      <c r="A52" s="38" t="s">
        <v>205</v>
      </c>
      <c r="B52" s="38" t="s">
        <v>206</v>
      </c>
      <c r="C52" s="39"/>
    </row>
    <row r="53" spans="1:3" x14ac:dyDescent="0.2">
      <c r="A53" s="40" t="s">
        <v>207</v>
      </c>
      <c r="B53" s="2" t="s">
        <v>208</v>
      </c>
      <c r="C53" s="41">
        <v>1075972.1599999999</v>
      </c>
    </row>
    <row r="54" spans="1:3" x14ac:dyDescent="0.2">
      <c r="A54" s="40" t="s">
        <v>209</v>
      </c>
      <c r="B54" s="2" t="s">
        <v>210</v>
      </c>
      <c r="C54" s="41">
        <v>4917.22</v>
      </c>
    </row>
    <row r="55" spans="1:3" ht="15" x14ac:dyDescent="0.2">
      <c r="A55" s="36" t="s">
        <v>205</v>
      </c>
      <c r="B55" s="54" t="s">
        <v>138</v>
      </c>
      <c r="C55" s="55">
        <v>1080889.3799999999</v>
      </c>
    </row>
    <row r="56" spans="1:3" ht="15" x14ac:dyDescent="0.2">
      <c r="A56" s="38" t="s">
        <v>211</v>
      </c>
      <c r="B56" s="38" t="s">
        <v>397</v>
      </c>
      <c r="C56" s="39"/>
    </row>
    <row r="57" spans="1:3" x14ac:dyDescent="0.2">
      <c r="A57" s="56" t="s">
        <v>212</v>
      </c>
      <c r="B57" s="42" t="s">
        <v>398</v>
      </c>
      <c r="C57" s="43"/>
    </row>
    <row r="58" spans="1:3" x14ac:dyDescent="0.2">
      <c r="A58" s="40" t="s">
        <v>213</v>
      </c>
      <c r="B58" s="2" t="s">
        <v>214</v>
      </c>
      <c r="C58" s="41">
        <v>11889451.560000001</v>
      </c>
    </row>
    <row r="59" spans="1:3" x14ac:dyDescent="0.2">
      <c r="A59" s="40" t="s">
        <v>215</v>
      </c>
      <c r="B59" s="2" t="s">
        <v>216</v>
      </c>
      <c r="C59" s="41">
        <v>1765799.97</v>
      </c>
    </row>
    <row r="60" spans="1:3" x14ac:dyDescent="0.2">
      <c r="A60" s="40" t="s">
        <v>217</v>
      </c>
      <c r="B60" s="2" t="s">
        <v>218</v>
      </c>
      <c r="C60" s="41">
        <v>772122.01</v>
      </c>
    </row>
    <row r="61" spans="1:3" x14ac:dyDescent="0.2">
      <c r="A61" s="48" t="s">
        <v>212</v>
      </c>
      <c r="B61" s="46" t="s">
        <v>52</v>
      </c>
      <c r="C61" s="47">
        <v>14427373.540000001</v>
      </c>
    </row>
    <row r="62" spans="1:3" x14ac:dyDescent="0.2">
      <c r="A62" s="56" t="s">
        <v>219</v>
      </c>
      <c r="B62" s="42" t="s">
        <v>220</v>
      </c>
      <c r="C62" s="43"/>
    </row>
    <row r="63" spans="1:3" x14ac:dyDescent="0.2">
      <c r="A63" s="40" t="s">
        <v>221</v>
      </c>
      <c r="B63" s="2" t="s">
        <v>220</v>
      </c>
      <c r="C63" s="41">
        <v>238914.25</v>
      </c>
    </row>
    <row r="64" spans="1:3" x14ac:dyDescent="0.2">
      <c r="A64" s="40" t="s">
        <v>222</v>
      </c>
      <c r="B64" s="2" t="s">
        <v>223</v>
      </c>
      <c r="C64" s="41">
        <v>-175781.08</v>
      </c>
    </row>
    <row r="65" spans="1:3" x14ac:dyDescent="0.2">
      <c r="A65" s="88" t="s">
        <v>219</v>
      </c>
      <c r="B65" s="89" t="s">
        <v>52</v>
      </c>
      <c r="C65" s="90">
        <v>63133.170000000013</v>
      </c>
    </row>
    <row r="66" spans="1:3" x14ac:dyDescent="0.2">
      <c r="A66" s="48" t="s">
        <v>224</v>
      </c>
      <c r="B66" s="2" t="s">
        <v>225</v>
      </c>
    </row>
    <row r="67" spans="1:3" x14ac:dyDescent="0.2">
      <c r="A67" s="40" t="s">
        <v>226</v>
      </c>
      <c r="B67" s="2" t="s">
        <v>227</v>
      </c>
      <c r="C67" s="41">
        <v>1309070.8899999999</v>
      </c>
    </row>
    <row r="68" spans="1:3" x14ac:dyDescent="0.2">
      <c r="A68" s="40" t="s">
        <v>228</v>
      </c>
      <c r="B68" s="2" t="s">
        <v>229</v>
      </c>
      <c r="C68" s="41">
        <v>20460810.300000001</v>
      </c>
    </row>
    <row r="69" spans="1:3" x14ac:dyDescent="0.2">
      <c r="A69" s="40" t="s">
        <v>230</v>
      </c>
      <c r="B69" s="2" t="s">
        <v>231</v>
      </c>
      <c r="C69" s="41">
        <v>137814.12</v>
      </c>
    </row>
    <row r="70" spans="1:3" x14ac:dyDescent="0.2">
      <c r="A70" s="48" t="s">
        <v>224</v>
      </c>
      <c r="B70" s="46" t="s">
        <v>52</v>
      </c>
      <c r="C70" s="47">
        <v>21907695.310000002</v>
      </c>
    </row>
    <row r="71" spans="1:3" x14ac:dyDescent="0.2">
      <c r="A71" s="40" t="s">
        <v>232</v>
      </c>
      <c r="B71" s="2" t="s">
        <v>233</v>
      </c>
      <c r="C71" s="41">
        <v>6136.26</v>
      </c>
    </row>
    <row r="72" spans="1:3" ht="15" x14ac:dyDescent="0.2">
      <c r="A72" s="52" t="s">
        <v>211</v>
      </c>
      <c r="B72" s="86" t="s">
        <v>138</v>
      </c>
      <c r="C72" s="87">
        <v>36404338.280000001</v>
      </c>
    </row>
    <row r="73" spans="1:3" ht="15" x14ac:dyDescent="0.2">
      <c r="A73" s="38" t="s">
        <v>234</v>
      </c>
      <c r="B73" s="38" t="s">
        <v>235</v>
      </c>
      <c r="C73" s="39"/>
    </row>
    <row r="74" spans="1:3" x14ac:dyDescent="0.2">
      <c r="A74" s="56" t="s">
        <v>236</v>
      </c>
      <c r="B74" s="42" t="s">
        <v>237</v>
      </c>
      <c r="C74" s="43"/>
    </row>
    <row r="75" spans="1:3" ht="25.5" x14ac:dyDescent="0.2">
      <c r="A75" s="40" t="s">
        <v>238</v>
      </c>
      <c r="B75" s="2" t="s">
        <v>239</v>
      </c>
      <c r="C75" s="41">
        <v>0</v>
      </c>
    </row>
    <row r="76" spans="1:3" x14ac:dyDescent="0.2">
      <c r="A76" s="40" t="s">
        <v>240</v>
      </c>
      <c r="B76" s="2" t="s">
        <v>241</v>
      </c>
      <c r="C76" s="41">
        <v>2500</v>
      </c>
    </row>
    <row r="77" spans="1:3" x14ac:dyDescent="0.2">
      <c r="A77" s="40" t="s">
        <v>242</v>
      </c>
      <c r="B77" s="2" t="s">
        <v>243</v>
      </c>
      <c r="C77" s="41">
        <v>416480.61</v>
      </c>
    </row>
    <row r="78" spans="1:3" ht="15" x14ac:dyDescent="0.2">
      <c r="A78" s="36" t="s">
        <v>234</v>
      </c>
      <c r="B78" s="54" t="s">
        <v>138</v>
      </c>
      <c r="C78" s="55">
        <v>418980.61</v>
      </c>
    </row>
    <row r="79" spans="1:3" ht="15" x14ac:dyDescent="0.2">
      <c r="A79" s="38" t="s">
        <v>244</v>
      </c>
      <c r="B79" s="38" t="s">
        <v>245</v>
      </c>
      <c r="C79" s="39"/>
    </row>
    <row r="80" spans="1:3" x14ac:dyDescent="0.2">
      <c r="A80" s="40" t="s">
        <v>246</v>
      </c>
      <c r="B80" s="2" t="s">
        <v>247</v>
      </c>
      <c r="C80" s="41">
        <v>268491.42</v>
      </c>
    </row>
    <row r="81" spans="1:3" x14ac:dyDescent="0.2">
      <c r="A81" s="40" t="s">
        <v>248</v>
      </c>
      <c r="B81" s="2" t="s">
        <v>249</v>
      </c>
      <c r="C81" s="41">
        <v>403280.39</v>
      </c>
    </row>
    <row r="82" spans="1:3" x14ac:dyDescent="0.2">
      <c r="A82" s="56" t="s">
        <v>250</v>
      </c>
      <c r="B82" s="42" t="s">
        <v>251</v>
      </c>
      <c r="C82" s="43"/>
    </row>
    <row r="83" spans="1:3" x14ac:dyDescent="0.2">
      <c r="A83" s="40" t="s">
        <v>252</v>
      </c>
      <c r="B83" s="2" t="s">
        <v>253</v>
      </c>
      <c r="C83" s="41">
        <v>49493.24</v>
      </c>
    </row>
    <row r="84" spans="1:3" x14ac:dyDescent="0.2">
      <c r="A84" s="40" t="s">
        <v>254</v>
      </c>
      <c r="B84" s="2" t="s">
        <v>255</v>
      </c>
      <c r="C84" s="41">
        <v>0</v>
      </c>
    </row>
    <row r="85" spans="1:3" x14ac:dyDescent="0.2">
      <c r="A85" s="40" t="s">
        <v>256</v>
      </c>
      <c r="B85" s="2" t="s">
        <v>257</v>
      </c>
      <c r="C85" s="41">
        <v>76994</v>
      </c>
    </row>
    <row r="86" spans="1:3" x14ac:dyDescent="0.2">
      <c r="A86" s="48" t="s">
        <v>250</v>
      </c>
      <c r="B86" s="46" t="s">
        <v>52</v>
      </c>
      <c r="C86" s="47">
        <v>126487.23999999999</v>
      </c>
    </row>
    <row r="87" spans="1:3" x14ac:dyDescent="0.2">
      <c r="A87" s="40" t="s">
        <v>258</v>
      </c>
      <c r="B87" s="2" t="s">
        <v>259</v>
      </c>
      <c r="C87" s="41">
        <v>75147.490000000005</v>
      </c>
    </row>
    <row r="88" spans="1:3" x14ac:dyDescent="0.2">
      <c r="A88" s="40" t="s">
        <v>260</v>
      </c>
      <c r="B88" s="2" t="s">
        <v>261</v>
      </c>
      <c r="C88" s="41">
        <v>-230207.48</v>
      </c>
    </row>
    <row r="89" spans="1:3" x14ac:dyDescent="0.2">
      <c r="A89" s="56" t="s">
        <v>262</v>
      </c>
      <c r="B89" s="42" t="s">
        <v>263</v>
      </c>
      <c r="C89" s="43"/>
    </row>
    <row r="90" spans="1:3" x14ac:dyDescent="0.2">
      <c r="A90" s="40" t="s">
        <v>264</v>
      </c>
      <c r="B90" s="2" t="s">
        <v>265</v>
      </c>
      <c r="C90" s="41">
        <v>14348.24</v>
      </c>
    </row>
    <row r="91" spans="1:3" x14ac:dyDescent="0.2">
      <c r="A91" s="40" t="s">
        <v>266</v>
      </c>
      <c r="B91" s="2" t="s">
        <v>267</v>
      </c>
      <c r="C91" s="41">
        <v>0</v>
      </c>
    </row>
    <row r="92" spans="1:3" x14ac:dyDescent="0.2">
      <c r="A92" s="48" t="s">
        <v>262</v>
      </c>
      <c r="B92" s="46" t="s">
        <v>52</v>
      </c>
      <c r="C92" s="47">
        <v>14348.24</v>
      </c>
    </row>
    <row r="93" spans="1:3" x14ac:dyDescent="0.2">
      <c r="A93" s="40" t="s">
        <v>268</v>
      </c>
      <c r="B93" s="2" t="s">
        <v>269</v>
      </c>
      <c r="C93" s="41">
        <v>0</v>
      </c>
    </row>
    <row r="94" spans="1:3" x14ac:dyDescent="0.2">
      <c r="A94" s="40" t="s">
        <v>270</v>
      </c>
      <c r="B94" s="2" t="s">
        <v>271</v>
      </c>
      <c r="C94" s="41">
        <v>0</v>
      </c>
    </row>
    <row r="95" spans="1:3" ht="15" x14ac:dyDescent="0.2">
      <c r="A95" s="52" t="s">
        <v>244</v>
      </c>
      <c r="B95" s="86" t="s">
        <v>138</v>
      </c>
      <c r="C95" s="87">
        <v>657547.30000000005</v>
      </c>
    </row>
    <row r="96" spans="1:3" ht="15" x14ac:dyDescent="0.2">
      <c r="A96" s="36" t="s">
        <v>272</v>
      </c>
      <c r="B96" s="36" t="s">
        <v>399</v>
      </c>
    </row>
    <row r="97" spans="1:3" x14ac:dyDescent="0.2">
      <c r="A97" s="40" t="s">
        <v>273</v>
      </c>
      <c r="B97" s="2" t="s">
        <v>274</v>
      </c>
      <c r="C97" s="41">
        <v>2620290.0499999998</v>
      </c>
    </row>
    <row r="98" spans="1:3" x14ac:dyDescent="0.2">
      <c r="A98" s="40" t="s">
        <v>275</v>
      </c>
      <c r="B98" s="2" t="s">
        <v>276</v>
      </c>
      <c r="C98" s="41">
        <v>6264233.1399999997</v>
      </c>
    </row>
    <row r="99" spans="1:3" x14ac:dyDescent="0.2">
      <c r="A99" s="40" t="s">
        <v>277</v>
      </c>
      <c r="B99" s="2" t="s">
        <v>278</v>
      </c>
      <c r="C99" s="41">
        <v>6663000.0099999998</v>
      </c>
    </row>
    <row r="100" spans="1:3" x14ac:dyDescent="0.2">
      <c r="A100" s="40" t="s">
        <v>279</v>
      </c>
      <c r="B100" s="2" t="s">
        <v>280</v>
      </c>
      <c r="C100" s="41">
        <v>2171530.0499999998</v>
      </c>
    </row>
    <row r="101" spans="1:3" ht="15" x14ac:dyDescent="0.2">
      <c r="A101" s="36" t="s">
        <v>272</v>
      </c>
      <c r="B101" s="54" t="s">
        <v>138</v>
      </c>
      <c r="C101" s="55">
        <v>17719053.25</v>
      </c>
    </row>
    <row r="102" spans="1:3" ht="15" x14ac:dyDescent="0.2">
      <c r="A102" s="38" t="s">
        <v>281</v>
      </c>
      <c r="B102" s="38" t="s">
        <v>282</v>
      </c>
      <c r="C102" s="39"/>
    </row>
    <row r="103" spans="1:3" x14ac:dyDescent="0.2">
      <c r="A103" s="56" t="s">
        <v>283</v>
      </c>
      <c r="B103" s="42" t="s">
        <v>282</v>
      </c>
      <c r="C103" s="43"/>
    </row>
    <row r="104" spans="1:3" x14ac:dyDescent="0.2">
      <c r="A104" s="40" t="s">
        <v>284</v>
      </c>
      <c r="B104" s="2" t="s">
        <v>285</v>
      </c>
      <c r="C104" s="41">
        <v>11100118.18</v>
      </c>
    </row>
    <row r="105" spans="1:3" x14ac:dyDescent="0.2">
      <c r="A105" s="40" t="s">
        <v>286</v>
      </c>
      <c r="B105" s="2" t="s">
        <v>287</v>
      </c>
      <c r="C105" s="41">
        <v>49576.46</v>
      </c>
    </row>
    <row r="106" spans="1:3" x14ac:dyDescent="0.2">
      <c r="A106" s="40" t="s">
        <v>288</v>
      </c>
      <c r="B106" s="2" t="s">
        <v>289</v>
      </c>
      <c r="C106" s="41">
        <v>15207.1</v>
      </c>
    </row>
    <row r="107" spans="1:3" x14ac:dyDescent="0.2">
      <c r="A107" s="48" t="s">
        <v>283</v>
      </c>
      <c r="B107" s="46" t="s">
        <v>52</v>
      </c>
      <c r="C107" s="47">
        <v>11164901.74</v>
      </c>
    </row>
    <row r="108" spans="1:3" ht="15" x14ac:dyDescent="0.2">
      <c r="A108" s="52" t="s">
        <v>281</v>
      </c>
      <c r="B108" s="86" t="s">
        <v>138</v>
      </c>
      <c r="C108" s="87">
        <v>11164901.74</v>
      </c>
    </row>
    <row r="109" spans="1:3" ht="15" x14ac:dyDescent="0.2">
      <c r="A109" s="38" t="s">
        <v>290</v>
      </c>
      <c r="B109" s="38" t="s">
        <v>291</v>
      </c>
      <c r="C109" s="39"/>
    </row>
    <row r="110" spans="1:3" x14ac:dyDescent="0.2">
      <c r="A110" s="56" t="s">
        <v>292</v>
      </c>
      <c r="B110" s="42" t="s">
        <v>400</v>
      </c>
      <c r="C110" s="43"/>
    </row>
    <row r="111" spans="1:3" x14ac:dyDescent="0.2">
      <c r="A111" s="40" t="s">
        <v>293</v>
      </c>
      <c r="B111" s="2" t="s">
        <v>294</v>
      </c>
      <c r="C111" s="41">
        <v>53165.83</v>
      </c>
    </row>
    <row r="112" spans="1:3" x14ac:dyDescent="0.2">
      <c r="A112" s="40" t="s">
        <v>295</v>
      </c>
      <c r="B112" s="2" t="s">
        <v>296</v>
      </c>
      <c r="C112" s="41">
        <v>9411646.1799999997</v>
      </c>
    </row>
    <row r="113" spans="1:3" x14ac:dyDescent="0.2">
      <c r="A113" s="48" t="s">
        <v>292</v>
      </c>
      <c r="B113" s="46" t="s">
        <v>52</v>
      </c>
      <c r="C113" s="47">
        <v>9464812.0099999998</v>
      </c>
    </row>
    <row r="114" spans="1:3" x14ac:dyDescent="0.2">
      <c r="A114" s="40" t="s">
        <v>297</v>
      </c>
      <c r="B114" s="2" t="s">
        <v>298</v>
      </c>
      <c r="C114" s="41">
        <v>31049589.370000001</v>
      </c>
    </row>
    <row r="115" spans="1:3" x14ac:dyDescent="0.2">
      <c r="A115" s="40" t="s">
        <v>299</v>
      </c>
      <c r="B115" s="2" t="s">
        <v>300</v>
      </c>
      <c r="C115" s="41">
        <v>50256610.549999997</v>
      </c>
    </row>
    <row r="116" spans="1:3" x14ac:dyDescent="0.2">
      <c r="A116" s="40" t="s">
        <v>301</v>
      </c>
      <c r="B116" s="2" t="s">
        <v>302</v>
      </c>
      <c r="C116" s="41">
        <v>35298452.159999996</v>
      </c>
    </row>
    <row r="117" spans="1:3" x14ac:dyDescent="0.2">
      <c r="A117" s="40" t="s">
        <v>303</v>
      </c>
      <c r="B117" s="2" t="s">
        <v>304</v>
      </c>
      <c r="C117" s="41">
        <v>0</v>
      </c>
    </row>
    <row r="118" spans="1:3" x14ac:dyDescent="0.2">
      <c r="A118" s="40" t="s">
        <v>305</v>
      </c>
      <c r="B118" s="2" t="s">
        <v>306</v>
      </c>
      <c r="C118" s="41">
        <v>1899931.66</v>
      </c>
    </row>
    <row r="119" spans="1:3" ht="15" x14ac:dyDescent="0.2">
      <c r="A119" s="36" t="s">
        <v>290</v>
      </c>
      <c r="B119" s="54" t="s">
        <v>138</v>
      </c>
      <c r="C119" s="55">
        <v>127969395.75</v>
      </c>
    </row>
    <row r="120" spans="1:3" ht="15" x14ac:dyDescent="0.2">
      <c r="A120" s="38" t="s">
        <v>307</v>
      </c>
      <c r="B120" s="38" t="s">
        <v>308</v>
      </c>
      <c r="C120" s="39"/>
    </row>
    <row r="121" spans="1:3" x14ac:dyDescent="0.2">
      <c r="A121" s="40" t="s">
        <v>309</v>
      </c>
      <c r="B121" s="2" t="s">
        <v>310</v>
      </c>
      <c r="C121" s="41">
        <v>5244.06</v>
      </c>
    </row>
    <row r="122" spans="1:3" x14ac:dyDescent="0.2">
      <c r="A122" s="40" t="s">
        <v>311</v>
      </c>
      <c r="B122" s="2" t="s">
        <v>312</v>
      </c>
      <c r="C122" s="41">
        <v>0</v>
      </c>
    </row>
    <row r="123" spans="1:3" x14ac:dyDescent="0.2">
      <c r="A123" s="40" t="s">
        <v>313</v>
      </c>
      <c r="B123" s="2" t="s">
        <v>314</v>
      </c>
      <c r="C123" s="41">
        <v>5034.03</v>
      </c>
    </row>
    <row r="124" spans="1:3" x14ac:dyDescent="0.2">
      <c r="A124" s="40" t="s">
        <v>315</v>
      </c>
      <c r="B124" s="2" t="s">
        <v>316</v>
      </c>
      <c r="C124" s="41">
        <v>0</v>
      </c>
    </row>
    <row r="125" spans="1:3" x14ac:dyDescent="0.2">
      <c r="A125" s="40" t="s">
        <v>317</v>
      </c>
      <c r="B125" s="2" t="s">
        <v>318</v>
      </c>
      <c r="C125" s="41">
        <v>0</v>
      </c>
    </row>
    <row r="126" spans="1:3" ht="15" x14ac:dyDescent="0.2">
      <c r="A126" s="36" t="s">
        <v>307</v>
      </c>
      <c r="B126" s="54" t="s">
        <v>138</v>
      </c>
      <c r="C126" s="55">
        <v>10278.09</v>
      </c>
    </row>
    <row r="127" spans="1:3" ht="15" x14ac:dyDescent="0.2">
      <c r="A127" s="38" t="s">
        <v>319</v>
      </c>
      <c r="B127" s="38" t="s">
        <v>320</v>
      </c>
      <c r="C127" s="39"/>
    </row>
    <row r="128" spans="1:3" x14ac:dyDescent="0.2">
      <c r="A128" s="40" t="s">
        <v>321</v>
      </c>
      <c r="B128" s="2" t="s">
        <v>320</v>
      </c>
      <c r="C128" s="41">
        <v>1475455.74</v>
      </c>
    </row>
    <row r="129" spans="1:3" ht="15" x14ac:dyDescent="0.2">
      <c r="A129" s="52" t="s">
        <v>319</v>
      </c>
      <c r="B129" s="86" t="s">
        <v>138</v>
      </c>
      <c r="C129" s="87">
        <v>1475455.74</v>
      </c>
    </row>
    <row r="130" spans="1:3" ht="15" x14ac:dyDescent="0.2">
      <c r="A130" s="36" t="s">
        <v>322</v>
      </c>
      <c r="B130" s="36" t="s">
        <v>323</v>
      </c>
    </row>
    <row r="131" spans="1:3" x14ac:dyDescent="0.2">
      <c r="A131" s="40" t="s">
        <v>324</v>
      </c>
      <c r="B131" s="2" t="s">
        <v>323</v>
      </c>
      <c r="C131" s="41">
        <v>0</v>
      </c>
    </row>
    <row r="132" spans="1:3" ht="15" x14ac:dyDescent="0.2">
      <c r="A132" s="36" t="s">
        <v>322</v>
      </c>
      <c r="B132" s="54" t="s">
        <v>138</v>
      </c>
      <c r="C132" s="55">
        <v>0</v>
      </c>
    </row>
    <row r="133" spans="1:3" ht="15" x14ac:dyDescent="0.2">
      <c r="A133" s="38" t="s">
        <v>325</v>
      </c>
      <c r="B133" s="38" t="s">
        <v>401</v>
      </c>
      <c r="C133" s="39"/>
    </row>
    <row r="134" spans="1:3" x14ac:dyDescent="0.2">
      <c r="A134" s="40" t="s">
        <v>326</v>
      </c>
      <c r="B134" s="2" t="s">
        <v>402</v>
      </c>
      <c r="C134" s="41">
        <v>227572.27</v>
      </c>
    </row>
    <row r="135" spans="1:3" ht="15" x14ac:dyDescent="0.2">
      <c r="A135" s="36" t="s">
        <v>325</v>
      </c>
      <c r="B135" s="54" t="s">
        <v>138</v>
      </c>
      <c r="C135" s="55">
        <v>227572.27</v>
      </c>
    </row>
    <row r="136" spans="1:3" ht="15" x14ac:dyDescent="0.2">
      <c r="A136" s="38" t="s">
        <v>327</v>
      </c>
      <c r="B136" s="38" t="s">
        <v>328</v>
      </c>
      <c r="C136" s="39"/>
    </row>
    <row r="137" spans="1:3" x14ac:dyDescent="0.2">
      <c r="A137" s="40" t="s">
        <v>329</v>
      </c>
      <c r="B137" s="2" t="s">
        <v>330</v>
      </c>
      <c r="C137" s="41">
        <v>32680.57</v>
      </c>
    </row>
    <row r="138" spans="1:3" ht="15" x14ac:dyDescent="0.2">
      <c r="A138" s="36" t="s">
        <v>327</v>
      </c>
      <c r="B138" s="54" t="s">
        <v>138</v>
      </c>
      <c r="C138" s="55">
        <v>32680.57</v>
      </c>
    </row>
    <row r="139" spans="1:3" ht="15" x14ac:dyDescent="0.2">
      <c r="A139" s="38" t="s">
        <v>331</v>
      </c>
      <c r="B139" s="38" t="s">
        <v>332</v>
      </c>
      <c r="C139" s="39"/>
    </row>
    <row r="140" spans="1:3" x14ac:dyDescent="0.2">
      <c r="A140" s="40" t="s">
        <v>333</v>
      </c>
      <c r="B140" s="2" t="s">
        <v>332</v>
      </c>
      <c r="C140" s="41">
        <v>0</v>
      </c>
    </row>
    <row r="141" spans="1:3" ht="15" x14ac:dyDescent="0.2">
      <c r="A141" s="36" t="s">
        <v>331</v>
      </c>
      <c r="B141" s="54" t="s">
        <v>138</v>
      </c>
      <c r="C141" s="55">
        <v>0</v>
      </c>
    </row>
    <row r="142" spans="1:3" ht="15" x14ac:dyDescent="0.2">
      <c r="A142" s="38" t="s">
        <v>334</v>
      </c>
      <c r="B142" s="38" t="s">
        <v>90</v>
      </c>
      <c r="C142" s="39"/>
    </row>
    <row r="143" spans="1:3" x14ac:dyDescent="0.2">
      <c r="A143" s="40" t="s">
        <v>335</v>
      </c>
      <c r="B143" s="2" t="s">
        <v>336</v>
      </c>
      <c r="C143" s="41">
        <v>523067864.31</v>
      </c>
    </row>
    <row r="144" spans="1:3" ht="15" x14ac:dyDescent="0.2">
      <c r="A144" s="52" t="s">
        <v>334</v>
      </c>
      <c r="B144" s="86" t="s">
        <v>138</v>
      </c>
      <c r="C144" s="87">
        <v>523067864.31</v>
      </c>
    </row>
    <row r="145" spans="1:3" ht="15" x14ac:dyDescent="0.2">
      <c r="A145" s="38" t="s">
        <v>337</v>
      </c>
      <c r="B145" s="38" t="s">
        <v>338</v>
      </c>
      <c r="C145" s="39"/>
    </row>
    <row r="146" spans="1:3" x14ac:dyDescent="0.2">
      <c r="A146" s="40" t="s">
        <v>339</v>
      </c>
      <c r="B146" s="2" t="s">
        <v>340</v>
      </c>
      <c r="C146" s="41">
        <v>0</v>
      </c>
    </row>
    <row r="147" spans="1:3" x14ac:dyDescent="0.2">
      <c r="A147" s="40" t="s">
        <v>341</v>
      </c>
      <c r="B147" s="2" t="s">
        <v>342</v>
      </c>
      <c r="C147" s="41">
        <v>0</v>
      </c>
    </row>
    <row r="148" spans="1:3" ht="15" x14ac:dyDescent="0.2">
      <c r="A148" s="36" t="s">
        <v>337</v>
      </c>
      <c r="B148" s="54" t="s">
        <v>138</v>
      </c>
      <c r="C148" s="55">
        <v>0</v>
      </c>
    </row>
    <row r="149" spans="1:3" ht="15" x14ac:dyDescent="0.2">
      <c r="A149" s="38" t="s">
        <v>343</v>
      </c>
      <c r="B149" s="38" t="s">
        <v>344</v>
      </c>
      <c r="C149" s="39"/>
    </row>
    <row r="150" spans="1:3" x14ac:dyDescent="0.2">
      <c r="A150" s="40" t="s">
        <v>345</v>
      </c>
      <c r="B150" s="2" t="s">
        <v>346</v>
      </c>
      <c r="C150" s="41">
        <v>0</v>
      </c>
    </row>
    <row r="151" spans="1:3" x14ac:dyDescent="0.2">
      <c r="A151" s="40" t="s">
        <v>347</v>
      </c>
      <c r="B151" s="2" t="s">
        <v>348</v>
      </c>
      <c r="C151" s="41">
        <v>0</v>
      </c>
    </row>
    <row r="152" spans="1:3" ht="15" x14ac:dyDescent="0.2">
      <c r="A152" s="36" t="s">
        <v>343</v>
      </c>
      <c r="B152" s="54" t="s">
        <v>138</v>
      </c>
      <c r="C152" s="55">
        <v>0</v>
      </c>
    </row>
    <row r="153" spans="1:3" ht="15" x14ac:dyDescent="0.2">
      <c r="A153" s="38" t="s">
        <v>349</v>
      </c>
      <c r="B153" s="38" t="s">
        <v>114</v>
      </c>
      <c r="C153" s="39"/>
    </row>
    <row r="154" spans="1:3" x14ac:dyDescent="0.2">
      <c r="A154" s="40" t="s">
        <v>350</v>
      </c>
      <c r="B154" s="2" t="s">
        <v>351</v>
      </c>
      <c r="C154" s="41">
        <v>0</v>
      </c>
    </row>
    <row r="155" spans="1:3" ht="15" x14ac:dyDescent="0.2">
      <c r="A155" s="36" t="s">
        <v>349</v>
      </c>
      <c r="B155" s="54" t="s">
        <v>138</v>
      </c>
      <c r="C155" s="55">
        <v>0</v>
      </c>
    </row>
    <row r="156" spans="1:3" ht="15" x14ac:dyDescent="0.2">
      <c r="A156" s="38" t="s">
        <v>352</v>
      </c>
      <c r="B156" s="38" t="s">
        <v>353</v>
      </c>
      <c r="C156" s="39"/>
    </row>
    <row r="157" spans="1:3" x14ac:dyDescent="0.2">
      <c r="A157" s="40" t="s">
        <v>354</v>
      </c>
      <c r="B157" s="2" t="s">
        <v>355</v>
      </c>
      <c r="C157" s="41">
        <v>353189</v>
      </c>
    </row>
    <row r="158" spans="1:3" x14ac:dyDescent="0.2">
      <c r="A158" s="40" t="s">
        <v>356</v>
      </c>
      <c r="B158" s="2" t="s">
        <v>120</v>
      </c>
      <c r="C158" s="41">
        <v>11755.13</v>
      </c>
    </row>
    <row r="159" spans="1:3" x14ac:dyDescent="0.2">
      <c r="A159" s="40" t="s">
        <v>357</v>
      </c>
      <c r="B159" s="2" t="s">
        <v>358</v>
      </c>
      <c r="C159" s="41">
        <v>0.06</v>
      </c>
    </row>
    <row r="160" spans="1:3" ht="15" x14ac:dyDescent="0.2">
      <c r="A160" s="36" t="s">
        <v>352</v>
      </c>
      <c r="B160" s="54" t="s">
        <v>138</v>
      </c>
      <c r="C160" s="55">
        <v>364944.19</v>
      </c>
    </row>
    <row r="161" spans="1:3" ht="15" x14ac:dyDescent="0.2">
      <c r="A161" s="38" t="s">
        <v>359</v>
      </c>
      <c r="B161" s="38" t="s">
        <v>90</v>
      </c>
      <c r="C161" s="39"/>
    </row>
    <row r="162" spans="1:3" x14ac:dyDescent="0.2">
      <c r="A162" s="40" t="s">
        <v>360</v>
      </c>
      <c r="B162" s="2" t="s">
        <v>361</v>
      </c>
      <c r="C162" s="41">
        <v>364944.19</v>
      </c>
    </row>
    <row r="163" spans="1:3" ht="15" x14ac:dyDescent="0.2">
      <c r="A163" s="52" t="s">
        <v>359</v>
      </c>
      <c r="B163" s="86" t="s">
        <v>138</v>
      </c>
      <c r="C163" s="87">
        <v>364944.19</v>
      </c>
    </row>
    <row r="164" spans="1:3" ht="15" x14ac:dyDescent="0.2">
      <c r="A164" s="36" t="s">
        <v>362</v>
      </c>
      <c r="B164" s="36" t="s">
        <v>7</v>
      </c>
    </row>
    <row r="165" spans="1:3" x14ac:dyDescent="0.2">
      <c r="A165" s="40" t="s">
        <v>363</v>
      </c>
      <c r="B165" s="2" t="s">
        <v>364</v>
      </c>
      <c r="C165" s="41">
        <v>12988941.539999999</v>
      </c>
    </row>
    <row r="166" spans="1:3" x14ac:dyDescent="0.2">
      <c r="A166" s="40" t="s">
        <v>365</v>
      </c>
      <c r="B166" s="2" t="s">
        <v>366</v>
      </c>
      <c r="C166" s="41">
        <v>267005.15999999997</v>
      </c>
    </row>
    <row r="167" spans="1:3" ht="15" x14ac:dyDescent="0.2">
      <c r="A167" s="36" t="s">
        <v>362</v>
      </c>
      <c r="B167" s="54" t="s">
        <v>138</v>
      </c>
      <c r="C167" s="55">
        <v>13255946.699999999</v>
      </c>
    </row>
    <row r="168" spans="1:3" ht="15" x14ac:dyDescent="0.2">
      <c r="A168" s="38" t="s">
        <v>367</v>
      </c>
      <c r="B168" s="38" t="s">
        <v>368</v>
      </c>
      <c r="C168" s="39"/>
    </row>
    <row r="169" spans="1:3" x14ac:dyDescent="0.2">
      <c r="A169" s="40" t="s">
        <v>369</v>
      </c>
      <c r="B169" s="2" t="s">
        <v>370</v>
      </c>
      <c r="C169" s="41">
        <v>2849743.19</v>
      </c>
    </row>
    <row r="170" spans="1:3" x14ac:dyDescent="0.2">
      <c r="A170" s="40" t="s">
        <v>371</v>
      </c>
      <c r="B170" s="2" t="s">
        <v>372</v>
      </c>
      <c r="C170" s="41">
        <v>0</v>
      </c>
    </row>
    <row r="171" spans="1:3" ht="15" x14ac:dyDescent="0.2">
      <c r="A171" s="36" t="s">
        <v>367</v>
      </c>
      <c r="B171" s="54" t="s">
        <v>138</v>
      </c>
      <c r="C171" s="55">
        <v>2849743.19</v>
      </c>
    </row>
    <row r="172" spans="1:3" ht="15" x14ac:dyDescent="0.2">
      <c r="A172" s="38" t="s">
        <v>373</v>
      </c>
      <c r="B172" s="38" t="s">
        <v>90</v>
      </c>
      <c r="C172" s="39"/>
    </row>
    <row r="173" spans="1:3" x14ac:dyDescent="0.2">
      <c r="A173" s="40" t="s">
        <v>374</v>
      </c>
      <c r="B173" s="2" t="s">
        <v>375</v>
      </c>
      <c r="C173" s="41">
        <v>16105689.890000001</v>
      </c>
    </row>
    <row r="174" spans="1:3" ht="15" x14ac:dyDescent="0.2">
      <c r="A174" s="36" t="s">
        <v>373</v>
      </c>
      <c r="B174" s="54" t="s">
        <v>138</v>
      </c>
      <c r="C174" s="55">
        <v>16105689.890000001</v>
      </c>
    </row>
    <row r="175" spans="1:3" ht="15" x14ac:dyDescent="0.2">
      <c r="A175" s="38" t="s">
        <v>376</v>
      </c>
      <c r="B175" s="38" t="s">
        <v>377</v>
      </c>
      <c r="C175" s="39"/>
    </row>
    <row r="176" spans="1:3" x14ac:dyDescent="0.2">
      <c r="A176" s="40" t="s">
        <v>378</v>
      </c>
      <c r="B176" s="2" t="s">
        <v>379</v>
      </c>
      <c r="C176" s="41">
        <v>539538498.38999999</v>
      </c>
    </row>
    <row r="177" spans="1:3" ht="15" x14ac:dyDescent="0.2">
      <c r="A177" s="36" t="s">
        <v>376</v>
      </c>
      <c r="B177" s="54" t="s">
        <v>138</v>
      </c>
      <c r="C177" s="55">
        <v>539538498.38999999</v>
      </c>
    </row>
    <row r="178" spans="1:3" ht="15" x14ac:dyDescent="0.2">
      <c r="A178" s="38" t="s">
        <v>380</v>
      </c>
      <c r="B178" s="38" t="s">
        <v>381</v>
      </c>
      <c r="C178" s="39"/>
    </row>
    <row r="179" spans="1:3" x14ac:dyDescent="0.2">
      <c r="A179" s="40" t="s">
        <v>382</v>
      </c>
      <c r="B179" s="2" t="s">
        <v>381</v>
      </c>
      <c r="C179" s="57">
        <v>630569</v>
      </c>
    </row>
    <row r="180" spans="1:3" x14ac:dyDescent="0.2">
      <c r="A180" s="40" t="s">
        <v>383</v>
      </c>
      <c r="B180" s="2" t="s">
        <v>384</v>
      </c>
      <c r="C180" s="41">
        <v>4131203.65</v>
      </c>
    </row>
    <row r="181" spans="1:3" x14ac:dyDescent="0.2">
      <c r="A181" s="40" t="s">
        <v>385</v>
      </c>
      <c r="B181" s="2" t="s">
        <v>386</v>
      </c>
      <c r="C181" s="41">
        <v>0</v>
      </c>
    </row>
    <row r="182" spans="1:3" x14ac:dyDescent="0.2">
      <c r="A182" s="58" t="s">
        <v>387</v>
      </c>
      <c r="B182" s="50" t="s">
        <v>388</v>
      </c>
      <c r="C182" s="59">
        <v>12957691.52</v>
      </c>
    </row>
  </sheetData>
  <mergeCells count="1">
    <mergeCell ref="A1:C1"/>
  </mergeCells>
  <printOptions horizontalCentered="1"/>
  <pageMargins left="0.70866141732283472" right="0.70866141732283472" top="0.59055118110236227" bottom="0.59055118110236227" header="0.31496062992125984" footer="0.31496062992125984"/>
  <pageSetup paperSize="9" scale="96" orientation="landscape" r:id="rId1"/>
  <headerFooter>
    <oddHeader>&amp;CStatistik PV45 zum 30.09.2018</oddHeader>
    <oddFooter>&amp;RSeite &amp;P von &amp;N</oddFooter>
  </headerFooter>
  <rowBreaks count="5" manualBreakCount="5">
    <brk id="33" max="16383" man="1"/>
    <brk id="65" max="16383" man="1"/>
    <brk id="95" max="16383" man="1"/>
    <brk id="129" max="16383" man="1"/>
    <brk id="16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8</vt:i4>
      </vt:variant>
    </vt:vector>
  </HeadingPairs>
  <TitlesOfParts>
    <vt:vector size="11" baseType="lpstr">
      <vt:lpstr>Deckblatt</vt:lpstr>
      <vt:lpstr>Einnahmen</vt:lpstr>
      <vt:lpstr>Ausgaben</vt:lpstr>
      <vt:lpstr>Deckblatt!Druckbereich</vt:lpstr>
      <vt:lpstr>Ausgaben!Drucktitel</vt:lpstr>
      <vt:lpstr>Einnahmen!Drucktitel</vt:lpstr>
      <vt:lpstr>Deckblatt!Gesamtergebnis_aktuell</vt:lpstr>
      <vt:lpstr>Deckblatt!Print_Area</vt:lpstr>
      <vt:lpstr>Ausgaben!Print_Titles</vt:lpstr>
      <vt:lpstr>Einnahmen!Print_Titles</vt:lpstr>
      <vt:lpstr>Deckblatt!Stichtag</vt:lpstr>
    </vt:vector>
  </TitlesOfParts>
  <Company>GKV-Spitzenverband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Wagener, Stephan</dc:creator>
  <cp:lastModifiedBy>Wagener, Stephan</cp:lastModifiedBy>
  <cp:lastPrinted>2018-10-25T12:43:54Z</cp:lastPrinted>
  <dcterms:created xsi:type="dcterms:W3CDTF">2009-12-28T13:51:20Z</dcterms:created>
  <dcterms:modified xsi:type="dcterms:W3CDTF">2018-10-30T12:21:18Z</dcterms:modified>
</cp:coreProperties>
</file>