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DieseArbeitsmappe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F:\svlfg\110_SV_OeA\113_Kom\02_Allgemein\07_Intranet\00_Amtliches, wichtige Dokumente\SVLFG-Informationen_extern\2021\2021_071\"/>
    </mc:Choice>
  </mc:AlternateContent>
  <bookViews>
    <workbookView xWindow="79980" yWindow="0" windowWidth="18795" windowHeight="7695" tabRatio="695"/>
  </bookViews>
  <sheets>
    <sheet name="Deckblatt" sheetId="55" r:id="rId1"/>
    <sheet name="Einnahmen" sheetId="33" r:id="rId2"/>
    <sheet name="Ausgaben" sheetId="45" r:id="rId3"/>
  </sheets>
  <definedNames>
    <definedName name="_xlnm.Print_Area" localSheetId="0">Deckblatt!$A$1:$I$27</definedName>
    <definedName name="_xlnm.Print_Titles" localSheetId="2">Ausgaben!$1:$2</definedName>
    <definedName name="_xlnm.Print_Titles" localSheetId="1">Einnahmen!$1:$2</definedName>
    <definedName name="Gesamtergebnis_aktuell" localSheetId="0">Deckblatt!$I$7</definedName>
    <definedName name="Stichtag" localSheetId="0">Deckblatt!$A$4</definedName>
  </definedNames>
  <calcPr calcId="152511"/>
</workbook>
</file>

<file path=xl/calcChain.xml><?xml version="1.0" encoding="utf-8"?>
<calcChain xmlns="http://schemas.openxmlformats.org/spreadsheetml/2006/main">
  <c r="K23" i="55" l="1"/>
  <c r="K22" i="55"/>
  <c r="K21" i="55"/>
  <c r="K20" i="55"/>
  <c r="K19" i="55"/>
  <c r="K18" i="55"/>
  <c r="K17" i="55"/>
  <c r="K16" i="55"/>
  <c r="K15" i="55"/>
  <c r="K14" i="55"/>
  <c r="K13" i="55"/>
  <c r="K12" i="55"/>
  <c r="K11" i="55"/>
  <c r="K10" i="55"/>
  <c r="K9" i="55"/>
  <c r="K8" i="55"/>
  <c r="H23" i="55"/>
  <c r="H22" i="55"/>
  <c r="H21" i="55"/>
  <c r="H20" i="55"/>
  <c r="H19" i="55"/>
  <c r="H18" i="55"/>
  <c r="H17" i="55"/>
  <c r="H16" i="55"/>
  <c r="H15" i="55"/>
  <c r="H14" i="55"/>
  <c r="H13" i="55"/>
  <c r="H12" i="55"/>
  <c r="H11" i="55"/>
  <c r="H10" i="55"/>
  <c r="H9" i="55"/>
  <c r="H8" i="55"/>
  <c r="E25" i="55" l="1"/>
  <c r="F25" i="55"/>
  <c r="G25" i="55"/>
  <c r="H25" i="55"/>
  <c r="E24" i="55"/>
  <c r="F24" i="55"/>
  <c r="G24" i="55"/>
  <c r="H24" i="55"/>
  <c r="D25" i="55"/>
  <c r="D24" i="55"/>
  <c r="I20" i="55" l="1"/>
</calcChain>
</file>

<file path=xl/comments1.xml><?xml version="1.0" encoding="utf-8"?>
<comments xmlns="http://schemas.openxmlformats.org/spreadsheetml/2006/main">
  <authors>
    <author>u403024</author>
  </authors>
  <commentList>
    <comment ref="J10" authorId="0" shapeId="0">
      <text>
        <r>
          <rPr>
            <b/>
            <sz val="8"/>
            <color indexed="81"/>
            <rFont val="Tahoma"/>
            <family val="2"/>
          </rPr>
          <t>u403024:</t>
        </r>
        <r>
          <rPr>
            <sz val="8"/>
            <color indexed="81"/>
            <rFont val="Tahoma"/>
            <family val="2"/>
          </rPr>
          <t xml:space="preserve">
SUMME-Funktion, trotzdem Abgleich mit 3999.</t>
        </r>
      </text>
    </comment>
    <comment ref="J23" authorId="0" shapeId="0">
      <text>
        <r>
          <rPr>
            <b/>
            <sz val="8"/>
            <color indexed="81"/>
            <rFont val="Tahoma"/>
            <family val="2"/>
          </rPr>
          <t>u403024:</t>
        </r>
        <r>
          <rPr>
            <sz val="8"/>
            <color indexed="81"/>
            <rFont val="Tahoma"/>
            <family val="2"/>
          </rPr>
          <t xml:space="preserve">
SUMME-Funktion, trotzdem Abgleich mit 8999.</t>
        </r>
      </text>
    </comment>
  </commentList>
</comments>
</file>

<file path=xl/sharedStrings.xml><?xml version="1.0" encoding="utf-8"?>
<sst xmlns="http://schemas.openxmlformats.org/spreadsheetml/2006/main" count="643" uniqueCount="507">
  <si>
    <t>Bezeichnung</t>
  </si>
  <si>
    <t>Schl.-Nr.</t>
  </si>
  <si>
    <t xml:space="preserve">Beitragseinnahmen insgesamt </t>
  </si>
  <si>
    <t>WENN-Formel</t>
  </si>
  <si>
    <t>Überschuß der Ausgaben</t>
  </si>
  <si>
    <t>Überschuß der Einnahmen</t>
  </si>
  <si>
    <t>A U S G A B E N   i n s g e s a m t</t>
  </si>
  <si>
    <t>Verwaltungskosten</t>
  </si>
  <si>
    <t>Vermögensaufwendungen und 
sonstige Ausgaben (ohne Verwaltungskosten)</t>
  </si>
  <si>
    <t>Differenz
(Formel)</t>
  </si>
  <si>
    <t xml:space="preserve"> - Sonstiges</t>
  </si>
  <si>
    <t xml:space="preserve"> - vollstationäre Pflege</t>
  </si>
  <si>
    <t xml:space="preserve"> - Kurzzeitpflege</t>
  </si>
  <si>
    <t>5000 bis 5031</t>
  </si>
  <si>
    <t xml:space="preserve"> - Tages- und Nachtpflege</t>
  </si>
  <si>
    <t xml:space="preserve"> - Beiträge zur Rentenversicherung</t>
  </si>
  <si>
    <t>4300 bis 4321</t>
  </si>
  <si>
    <t xml:space="preserve"> - Häusliche Pflege bei Verhinderung d. Pflegeperson</t>
  </si>
  <si>
    <t>4100 bis 4131</t>
  </si>
  <si>
    <t xml:space="preserve"> - Pflegegeld</t>
  </si>
  <si>
    <t xml:space="preserve">davon </t>
  </si>
  <si>
    <t>Leistungsausgaben insgesamt</t>
  </si>
  <si>
    <t>3999
(Formel)</t>
  </si>
  <si>
    <t>E I N N A H M E N   i n s g e s a m t</t>
  </si>
  <si>
    <t>Sonstige Einnahmen (mit Finanzausgleich)</t>
  </si>
  <si>
    <t>%-ualer
Vergleich mit
Vorjahreszeitraum</t>
  </si>
  <si>
    <t>Einnahmen und Ausgaben</t>
  </si>
  <si>
    <t>Übersicht über die wesentlichen Zahlenangaben aus PV 45</t>
  </si>
  <si>
    <t>Quartalsstatistik der landwirtschaflichen Pflegekasse</t>
  </si>
  <si>
    <t>1. Einnahmen</t>
  </si>
  <si>
    <t>2. Ausgaben</t>
  </si>
  <si>
    <t>Beträge in Euro</t>
  </si>
  <si>
    <t xml:space="preserve"> - Pflegesachleistung (einschl. pandemiebedingte 
    Kostenerstattungen - § 150 V SGB XI)</t>
  </si>
  <si>
    <t xml:space="preserve"> - Pflegehilfsmittel u. Maßnahmen zur Verbesserung
    des individuellen Wohnumfeldes</t>
  </si>
  <si>
    <t>4002 bis 4040</t>
  </si>
  <si>
    <t>5100 bis 5105</t>
  </si>
  <si>
    <t>über Einnahmen und Ausgaben (PV 45)</t>
  </si>
  <si>
    <t xml:space="preserve"> 20</t>
  </si>
  <si>
    <t>Beiträge für versicherungspflichtige Mitglieder</t>
  </si>
  <si>
    <t>02000</t>
  </si>
  <si>
    <t>Beiträge für abhängig Beschäftigte (ohne KA 208) und Landwirte</t>
  </si>
  <si>
    <t xml:space="preserve">    201</t>
  </si>
  <si>
    <t>Beiträge aus Entgeltersatzleistungen</t>
  </si>
  <si>
    <t>02011</t>
  </si>
  <si>
    <t>Beiträge aus sonstigen Entgeltersatzleistungen</t>
  </si>
  <si>
    <t>02012</t>
  </si>
  <si>
    <t>Beiträge der Bundesagentur für Arbeit für versicherte Empfänger von Arbeitslosengeld nach dem SGB III (Ausgleichsfonds und LKK)</t>
  </si>
  <si>
    <t>02013</t>
  </si>
  <si>
    <t>Beiträge für  versicherte Arbeitslosengeld-II-Empfänger (Ausgleichsfonds und LKK)</t>
  </si>
  <si>
    <t>02014</t>
  </si>
  <si>
    <t>Pauschale Kinderlosenzuschläge für versicherte Leistungsempfänger nach SGB III (Ausgleichsfonds und LKK)</t>
  </si>
  <si>
    <t>Zusammen</t>
  </si>
  <si>
    <t xml:space="preserve">    202</t>
  </si>
  <si>
    <t>Beiträge aus Renten und der Rentenantragsteller</t>
  </si>
  <si>
    <t>02020</t>
  </si>
  <si>
    <t>Beiträge aus Renten</t>
  </si>
  <si>
    <t>02022</t>
  </si>
  <si>
    <t>Beiträge der Rentenantragsteller</t>
  </si>
  <si>
    <t>02027</t>
  </si>
  <si>
    <t>Beitragserstattungen aus Renten</t>
  </si>
  <si>
    <t>02028</t>
  </si>
  <si>
    <t>Beiträge nach § 60 Abs. 1 SGB XI in Verb. mit § 255 Abs. 2 Satz 2 SGB V</t>
  </si>
  <si>
    <t>02030</t>
  </si>
  <si>
    <t>Beiträge für Altenteiler</t>
  </si>
  <si>
    <t>02050</t>
  </si>
  <si>
    <t>Beiträge der freiwillig Wehrdienst leistenden Soldaten und Eignungsübenden</t>
  </si>
  <si>
    <t>02060</t>
  </si>
  <si>
    <t>Beiträge für nicht KV-Versicherte</t>
  </si>
  <si>
    <t>02071</t>
  </si>
  <si>
    <t>Beiträge aus Versorgungsbezügen und aus Arbeitseinkommen für Pflichtversicherte der KV ohne Rentenbezug</t>
  </si>
  <si>
    <t>02080</t>
  </si>
  <si>
    <t>Beiträge für freiwillig in der KV Versicherte</t>
  </si>
  <si>
    <t>02090</t>
  </si>
  <si>
    <t>Beiträge für sonstige versicherungspflichtige Mitglieder</t>
  </si>
  <si>
    <t xml:space="preserve"> 21</t>
  </si>
  <si>
    <t>Beiträge der freiwilligen Mitglieder</t>
  </si>
  <si>
    <t>02100</t>
  </si>
  <si>
    <t>Beiträge aus der Weiterversicherung nach § 26 Abs. 1 SGB XI</t>
  </si>
  <si>
    <t>02110</t>
  </si>
  <si>
    <t>Beiträge aus der Weiterversicherung nach § 26 Abs. 2 SGB XI</t>
  </si>
  <si>
    <t>02120</t>
  </si>
  <si>
    <t>Beiträge von beigetretenen Mitgliedern</t>
  </si>
  <si>
    <t xml:space="preserve"> 23</t>
  </si>
  <si>
    <t>Beiträge der versicherungspflichtigen Mitglieder nach § 20 Abs. 1 Nr. 12 SGB XI</t>
  </si>
  <si>
    <t>02300</t>
  </si>
  <si>
    <t xml:space="preserve"> 28</t>
  </si>
  <si>
    <t>Säumniszuschläge auf Beiträge der Pflegeversicherung</t>
  </si>
  <si>
    <t>02800</t>
  </si>
  <si>
    <t xml:space="preserve"> 2</t>
  </si>
  <si>
    <t/>
  </si>
  <si>
    <t>02999</t>
  </si>
  <si>
    <t>Kontenklasse 2 insgesamt</t>
  </si>
  <si>
    <t xml:space="preserve"> 30</t>
  </si>
  <si>
    <t>Vermögenserträge</t>
  </si>
  <si>
    <t>03010</t>
  </si>
  <si>
    <t>Zinsen aus Geldanlagen</t>
  </si>
  <si>
    <t>03090</t>
  </si>
  <si>
    <t>Sonstige Vermögenserträge</t>
  </si>
  <si>
    <t xml:space="preserve"> 34</t>
  </si>
  <si>
    <t>Einnahmen aus Ersatzansprüchen gegen Dritte</t>
  </si>
  <si>
    <t>03400</t>
  </si>
  <si>
    <t xml:space="preserve"> 35</t>
  </si>
  <si>
    <t>Bußgelder</t>
  </si>
  <si>
    <t>03500</t>
  </si>
  <si>
    <t>03501</t>
  </si>
  <si>
    <t>Zahlungen bei nicht rechtzeitig durchgeführten Maßnahmen zur medizinischen Rehabilitation</t>
  </si>
  <si>
    <t xml:space="preserve"> 36</t>
  </si>
  <si>
    <t>Gewinne durch Wertsteigerungen der Aktiva und Wertminderungen der Passiva</t>
  </si>
  <si>
    <t>03600</t>
  </si>
  <si>
    <t>Gewinne der Aktiva</t>
  </si>
  <si>
    <t>03650</t>
  </si>
  <si>
    <t>Gewinne der Passiva</t>
  </si>
  <si>
    <t xml:space="preserve"> 37</t>
  </si>
  <si>
    <t>Finanzausgleich</t>
  </si>
  <si>
    <t>03700</t>
  </si>
  <si>
    <t>Einnahmen aus dem Ausgleichsfonds</t>
  </si>
  <si>
    <t xml:space="preserve"> 39</t>
  </si>
  <si>
    <t>sonstige Einnahmen</t>
  </si>
  <si>
    <t>03930</t>
  </si>
  <si>
    <t>Verzugszinsen</t>
  </si>
  <si>
    <t>03990</t>
  </si>
  <si>
    <t>übrige Einnahmen</t>
  </si>
  <si>
    <t xml:space="preserve"> 3</t>
  </si>
  <si>
    <t>03995</t>
  </si>
  <si>
    <t>Kontenklasse 3 insgesamt</t>
  </si>
  <si>
    <t>03999</t>
  </si>
  <si>
    <t>Einnahmen KKL 2 + KKL 3 insgesamt</t>
  </si>
  <si>
    <t xml:space="preserve"> 40</t>
  </si>
  <si>
    <t>Pflegesachleistung</t>
  </si>
  <si>
    <t>04002</t>
  </si>
  <si>
    <t>Pflegesachleistung - Pflegegrad 2 -</t>
  </si>
  <si>
    <t>04012</t>
  </si>
  <si>
    <t>Pflegesachleistung - Pflegegrad 3 -</t>
  </si>
  <si>
    <t>04022</t>
  </si>
  <si>
    <t>Pflegesachleistung - Pflegegrad 4 -</t>
  </si>
  <si>
    <t>04032</t>
  </si>
  <si>
    <t>Pflegesachleistung - Pflegegrad 5 -</t>
  </si>
  <si>
    <t xml:space="preserve">    404</t>
  </si>
  <si>
    <t>Pandemiebedingte Kostenerstattungen</t>
  </si>
  <si>
    <t>04040</t>
  </si>
  <si>
    <t>Pandemiebedingte Kostenerstattungen nach § 150 Abs. 5 SGB XI</t>
  </si>
  <si>
    <t>Gesamtsumme</t>
  </si>
  <si>
    <t xml:space="preserve"> 41</t>
  </si>
  <si>
    <t>Pflegegeld</t>
  </si>
  <si>
    <t>04101</t>
  </si>
  <si>
    <t>Pflegegeld - Pflegegrad 2 -</t>
  </si>
  <si>
    <t>04111</t>
  </si>
  <si>
    <t>Pflegegeld - Pflegegrad 3 -</t>
  </si>
  <si>
    <t>04121</t>
  </si>
  <si>
    <t>Pflegegeld - Pflegegrad 4 -</t>
  </si>
  <si>
    <t>04131</t>
  </si>
  <si>
    <t>Pflegegeld - Pflegegrad 5 -</t>
  </si>
  <si>
    <t xml:space="preserve"> 42</t>
  </si>
  <si>
    <t>Häusliche Pflege bei Verhinderung der Pflegeperson</t>
  </si>
  <si>
    <t>04200</t>
  </si>
  <si>
    <t xml:space="preserve"> 43</t>
  </si>
  <si>
    <t>Pflegehilfsmittel und Maßnahmen zur Verbesserung des individuellen Wohnumfeldes</t>
  </si>
  <si>
    <t>04300</t>
  </si>
  <si>
    <t>Zum Verbrauch bestimmte Pflegehilfsmittel</t>
  </si>
  <si>
    <t xml:space="preserve">    431</t>
  </si>
  <si>
    <t>Pflegehilfsmittel/Aufwendungen für doppelfunktionale Hilfsmittel</t>
  </si>
  <si>
    <t>04310</t>
  </si>
  <si>
    <t>Pflegehilfsmittel/Aufwendungen für doppelfunktionale Hilfsmittel - Pflegegrad 2 bis 5 -</t>
  </si>
  <si>
    <t>04311</t>
  </si>
  <si>
    <t>Pflegehilfsmittel zur selbständigeren Lebensführung/Mobilität - Pflegegrad 2 bis 5 -</t>
  </si>
  <si>
    <t>04312</t>
  </si>
  <si>
    <t>Pflegehilfsmittel/Aufwendungen für doppelfunktionale Hilfsmittel - Pflegegrad 1 -</t>
  </si>
  <si>
    <t>04313</t>
  </si>
  <si>
    <t>Pflegehilfsmittel zur selbständigeren Lebensführung/Mobilität - Pflegegrad 1 -</t>
  </si>
  <si>
    <t xml:space="preserve">    432</t>
  </si>
  <si>
    <t>Maßnahmen zur Verbesserung des individuellen Wohnumfeldes</t>
  </si>
  <si>
    <t>04320</t>
  </si>
  <si>
    <t>Maßnahmen zur Verbesserung des individuellen Wohnumfeldes - Pflegegrad 2 bis 5 -</t>
  </si>
  <si>
    <t>04321</t>
  </si>
  <si>
    <t>Maßnahmen zur Verbesserung des individuellen Wohnumfeldes - Pflegegrad 1 -</t>
  </si>
  <si>
    <t xml:space="preserve"> 44</t>
  </si>
  <si>
    <t>Pflegekräfte sowie Finanzierung der beruflichen Ausbildung in der Pflege</t>
  </si>
  <si>
    <t>04400</t>
  </si>
  <si>
    <t>Pflegekräfte</t>
  </si>
  <si>
    <t xml:space="preserve"> 45</t>
  </si>
  <si>
    <t>Leistungen für Pflegepersonen und bei Pflegezeit</t>
  </si>
  <si>
    <t xml:space="preserve">    450</t>
  </si>
  <si>
    <t xml:space="preserve">Leistungen zur sozialen Sicherung der Pflegepersonen </t>
  </si>
  <si>
    <t>04500</t>
  </si>
  <si>
    <t>Beiträge zur Rentenversicherung</t>
  </si>
  <si>
    <t>04501</t>
  </si>
  <si>
    <t>Beiträge zu berufsständischen Versorgungseinrichtungen</t>
  </si>
  <si>
    <t>04502</t>
  </si>
  <si>
    <t>Beitragszuschüsse zur Kranken- und Pflegeversicherung</t>
  </si>
  <si>
    <t>04503</t>
  </si>
  <si>
    <t>Beiträge zur Arbeitslosenversicherung</t>
  </si>
  <si>
    <t xml:space="preserve">    451</t>
  </si>
  <si>
    <t>04510</t>
  </si>
  <si>
    <t>Pflegekurse</t>
  </si>
  <si>
    <t xml:space="preserve">    452</t>
  </si>
  <si>
    <t>Pflegeunterstützungsgeld und Betriebshilfe</t>
  </si>
  <si>
    <t>04520</t>
  </si>
  <si>
    <t>Pflegeunterstützungsgeld</t>
  </si>
  <si>
    <t>04521</t>
  </si>
  <si>
    <t>Beiträge zur Rentenversicherung aus Pflegeunterstützungsgeld</t>
  </si>
  <si>
    <t>04522</t>
  </si>
  <si>
    <t>Beiträge zu berufsständischen Versorgungseinrichtungen aus Pflegeunterstützungsgeld</t>
  </si>
  <si>
    <t>04523</t>
  </si>
  <si>
    <t>Beiträge zur Krankenversicherung aus Pflegeunterstützungsgeld</t>
  </si>
  <si>
    <t>04524</t>
  </si>
  <si>
    <t>Beitragszuschuss zur Krankenversicherung an Personen mit Pflegeunterstützungsgeld</t>
  </si>
  <si>
    <t>04525</t>
  </si>
  <si>
    <t>Beiträge zur Arbeitslosenversicherung aus Pflegeunterstützungsgeld</t>
  </si>
  <si>
    <t>04526</t>
  </si>
  <si>
    <t>Betriebshilfe</t>
  </si>
  <si>
    <t xml:space="preserve"> 46</t>
  </si>
  <si>
    <t>Häusliche Beratungseinsätze</t>
  </si>
  <si>
    <t>04602</t>
  </si>
  <si>
    <t>Häusliche Beratungseinsätze bei Pflegegrad 2 bis 5</t>
  </si>
  <si>
    <t>04603</t>
  </si>
  <si>
    <t>Häusliche Beratungseinsätze bei Pflegegrad 1</t>
  </si>
  <si>
    <t xml:space="preserve"> 47</t>
  </si>
  <si>
    <t>Entlastungsleistungen, Vergütungszuschläge, Präventionsleistungen und Leistungen in Folge der COVID-19-Pandemie</t>
  </si>
  <si>
    <t xml:space="preserve">    471</t>
  </si>
  <si>
    <t>Stationäre Vergütungszuschläge</t>
  </si>
  <si>
    <t>04710</t>
  </si>
  <si>
    <t>Vollstationäre Vergütungszuschläge</t>
  </si>
  <si>
    <t>04711</t>
  </si>
  <si>
    <t>Teilstationäre Vergütungszuschläge</t>
  </si>
  <si>
    <t>04712</t>
  </si>
  <si>
    <t>Vergütungszuschläge in Kurzzeitpflegeeinrichtungen</t>
  </si>
  <si>
    <t xml:space="preserve">    472</t>
  </si>
  <si>
    <t>Leistungen zur Prävention nach § 5 SGB XI</t>
  </si>
  <si>
    <t>04720</t>
  </si>
  <si>
    <t>04721</t>
  </si>
  <si>
    <t>Mittel nach § 5 Abs. 3 Satz 2 SGB XI</t>
  </si>
  <si>
    <t xml:space="preserve">    473</t>
  </si>
  <si>
    <t>Entlastungsleistungen (nicht differenziert)</t>
  </si>
  <si>
    <t>04730</t>
  </si>
  <si>
    <t>Entlastungsleistungen - Pflegegrad 1 -</t>
  </si>
  <si>
    <t>04731</t>
  </si>
  <si>
    <t>Entlastungsleist. - Pflegegrad 2 bis 5 -</t>
  </si>
  <si>
    <t xml:space="preserve">    474</t>
  </si>
  <si>
    <t>Entlastungsleitungen  Pflegegrad 1 </t>
  </si>
  <si>
    <t>04740</t>
  </si>
  <si>
    <t>Entlastungsleistungen Tages- und Nachtpflege -Pflegegrad 1-</t>
  </si>
  <si>
    <t>04741</t>
  </si>
  <si>
    <t>Entlastungsleistungen Kurzzeitpflege -Pflegegrad 1-</t>
  </si>
  <si>
    <t>04742</t>
  </si>
  <si>
    <t>Entlastungsleistungen ambulante Pflegedienste -Pflegegrad 1-</t>
  </si>
  <si>
    <t>04743</t>
  </si>
  <si>
    <t>Entlastungsleistungen der nach Landesrecht anerkannten Angebote zur Unterstütung im Alltag (Pflegegrad 1)</t>
  </si>
  <si>
    <t>04744</t>
  </si>
  <si>
    <t xml:space="preserve"> Entlastungsleistungen für anderweitige Hilfen  Pflegegrad 1-</t>
  </si>
  <si>
    <t xml:space="preserve">    475</t>
  </si>
  <si>
    <t>Entlastungsleistungen Pflegegrad 2 bis 5</t>
  </si>
  <si>
    <t>04750</t>
  </si>
  <si>
    <t>Entlastungsleistungen Tages- und Nachtpflege -Pflegegrad 2 bis 5-</t>
  </si>
  <si>
    <t>04751</t>
  </si>
  <si>
    <t>Entlastungsleistungen Kurzzeitpflege -Pflegegrad 2 bis 5-</t>
  </si>
  <si>
    <t>04752</t>
  </si>
  <si>
    <t>Entlastungsleistungen ambulante Pflegedienste -Pflegegrad 2 bis 5-</t>
  </si>
  <si>
    <t>04753</t>
  </si>
  <si>
    <t>Entlastungsleistungen der nach Landesrecht anerkannten Angebote zur Unterstütung im Alltag -Pflegegrad 2 bis 5-</t>
  </si>
  <si>
    <t>04754</t>
  </si>
  <si>
    <t>Anrechnung auf den Sachleistungsbetrag -Pflegegrad 2 bis 5-</t>
  </si>
  <si>
    <t xml:space="preserve">    476</t>
  </si>
  <si>
    <t>Pandemiebedingte Erstattung von außerordentlichen Aufwendungen sowie Mindereinnahmen</t>
  </si>
  <si>
    <t>04760</t>
  </si>
  <si>
    <t>Pandemiebedingte Erstattungen für außerordentliche Aufwendungen  ambulante Pflegeeinrichtungen </t>
  </si>
  <si>
    <t>04761</t>
  </si>
  <si>
    <t>Erstattungen für pandemiebedingte Mindereinnahmen  ambulante Pflegeeinrichtungen</t>
  </si>
  <si>
    <t>04762</t>
  </si>
  <si>
    <t>Pandemiebedingte Erstattungen für außerordentliche Aufwendungen  teilstationäre Pflegeeinrichtungen -</t>
  </si>
  <si>
    <t>04763</t>
  </si>
  <si>
    <t>Erstattungen für pandemiebedingte Mindereinnahmen  teilstationäre Pflegeeinrichtungen -</t>
  </si>
  <si>
    <t>04764</t>
  </si>
  <si>
    <t>Pandemiebedingte Erstattungen für außerordentliche Aufwendungen  vollstationäre Pflegeeinrichtungen -</t>
  </si>
  <si>
    <t>04765</t>
  </si>
  <si>
    <t>Erstattungen für pandemiebedingte Mindereinnahmen  vollstationäre Pflegeeinrichtungen </t>
  </si>
  <si>
    <t>04766</t>
  </si>
  <si>
    <t>Pandemiebedingte Erstattungen für außerordentliche Aufwendungen  stationäre Hospize </t>
  </si>
  <si>
    <t>04767</t>
  </si>
  <si>
    <t>Erstattungen für pandemiebedingte Mindereinnahmen  stationäre Hospize </t>
  </si>
  <si>
    <t>04768</t>
  </si>
  <si>
    <t>Pandemiebedingte Erstattungen für außerordentliche Aufwendungen  Angebote zur Unterstützung im Alltag -</t>
  </si>
  <si>
    <t>04769</t>
  </si>
  <si>
    <t>Erstattungen für pandemiebedingte Mindereinnahmen  Angebote zur Unterstützung im Alltag -</t>
  </si>
  <si>
    <t>04770</t>
  </si>
  <si>
    <t>Besitzstandsschutz ambulant</t>
  </si>
  <si>
    <t xml:space="preserve">    478</t>
  </si>
  <si>
    <t>Corona-Prämien</t>
  </si>
  <si>
    <t>04780</t>
  </si>
  <si>
    <t>Corona-Prämien in ambulanten Pflegeeinrichtungen</t>
  </si>
  <si>
    <t>04781</t>
  </si>
  <si>
    <t>Corona-Prämien in stationären Pflegeeinrichtungen</t>
  </si>
  <si>
    <t>04782</t>
  </si>
  <si>
    <t>Corona-Prämien von anderen Arbeitgebern in ambulanten Pflegeeinrichtungen</t>
  </si>
  <si>
    <t>04783</t>
  </si>
  <si>
    <t>Corona-Prämien von anderen Arbeitgebern in stationären Pflegeeinrichtungen</t>
  </si>
  <si>
    <t xml:space="preserve">    479</t>
  </si>
  <si>
    <t>Pandemiebedingte Erstattungen von Testkosten</t>
  </si>
  <si>
    <t>04790</t>
  </si>
  <si>
    <t>Pandemiebedingte Erstattungen von Testkosten - ambulante Pflegeeinrichtungen -</t>
  </si>
  <si>
    <t>04791</t>
  </si>
  <si>
    <t>Pandemiebedingte Erstattungen von Testkosten - teilstationäre Pflegeeinrichtungen -</t>
  </si>
  <si>
    <t>04792</t>
  </si>
  <si>
    <t>Pandemiebedingte Erstattungen von Testkosten - vollstationäre Pflegeeinrichtungen -</t>
  </si>
  <si>
    <t>04793</t>
  </si>
  <si>
    <t>Pandemiebedingte Erstattungen von Testkosten - stationäre Hospize -</t>
  </si>
  <si>
    <t>04794</t>
  </si>
  <si>
    <t>Pandemiebedingte Erstattungen von Testkosten - Angebote zur Unterstützung im Alltag -</t>
  </si>
  <si>
    <t xml:space="preserve"> 48</t>
  </si>
  <si>
    <t>Weiterentwicklung der Versorgungsstrukturen</t>
  </si>
  <si>
    <t xml:space="preserve">    481</t>
  </si>
  <si>
    <t>Förderung von Modellvorhaben</t>
  </si>
  <si>
    <t>04816</t>
  </si>
  <si>
    <t>Pflegekurse und Beratungsbesuche nach § 37 Abs. 3 SGB XI im Rahmen kommunaler Modellvorhaben nach §§ 123 und 124 SGB XI</t>
  </si>
  <si>
    <t>04818</t>
  </si>
  <si>
    <t>Erhebung und Übermittlung von indikatorenbezogenen Daten in vollstationären Pflegeeinrichtungen</t>
  </si>
  <si>
    <t xml:space="preserve">    483</t>
  </si>
  <si>
    <t>04830</t>
  </si>
  <si>
    <t>Maßnahmen zur Verbesserung der Vereinbarkeit von Pflege, Familie und Beruf nach § 8 (7) SGB XI</t>
  </si>
  <si>
    <t xml:space="preserve">    484</t>
  </si>
  <si>
    <t>04840</t>
  </si>
  <si>
    <t>Anschubfin. für amb. betr. Wohngruppen</t>
  </si>
  <si>
    <t xml:space="preserve">    485</t>
  </si>
  <si>
    <t>04850</t>
  </si>
  <si>
    <t>Wohngruppenzuschlag</t>
  </si>
  <si>
    <t xml:space="preserve">    486</t>
  </si>
  <si>
    <t>04860</t>
  </si>
  <si>
    <t>Förderung digitaler Anwendungen in Pflegeeinrichtungen nach § 8 Abs. 8 SGB XI</t>
  </si>
  <si>
    <t xml:space="preserve"> 49</t>
  </si>
  <si>
    <t>Pflegeberatung</t>
  </si>
  <si>
    <t xml:space="preserve">    490</t>
  </si>
  <si>
    <t>Personalkosten</t>
  </si>
  <si>
    <t>04900</t>
  </si>
  <si>
    <t>Personalkosten der kassenindividuellen Pflegeberatung</t>
  </si>
  <si>
    <t>04901</t>
  </si>
  <si>
    <t>Personalkosten der Pflegeberatung im Pflegestützpunkt</t>
  </si>
  <si>
    <t xml:space="preserve">    491</t>
  </si>
  <si>
    <t>Sachkosten und Finanzierungsanteile</t>
  </si>
  <si>
    <t>04910</t>
  </si>
  <si>
    <t>Sachkosten der kassenindividuellen Pflegeberatung</t>
  </si>
  <si>
    <t>04911</t>
  </si>
  <si>
    <t>Qualifizierung von Pflegeberatern</t>
  </si>
  <si>
    <t>04912</t>
  </si>
  <si>
    <t>Sachkosten und Finanzierungsanteile der Pflegeberatung im Pflegestützpunkt</t>
  </si>
  <si>
    <t xml:space="preserve">    492</t>
  </si>
  <si>
    <t>Erstattungen an und von anderen Pflegekassen</t>
  </si>
  <si>
    <t>04920</t>
  </si>
  <si>
    <t>Erstattungen an andere Pflegekassen</t>
  </si>
  <si>
    <t>04921</t>
  </si>
  <si>
    <t>Erstattungen von anderen Pflegekassen</t>
  </si>
  <si>
    <t xml:space="preserve">    494</t>
  </si>
  <si>
    <t>Erstattungen an und von anderen Stellen</t>
  </si>
  <si>
    <t>04940</t>
  </si>
  <si>
    <t>Erstattungen an andere Stellen</t>
  </si>
  <si>
    <t>04941</t>
  </si>
  <si>
    <t>Erstattungen von anderen Stellen</t>
  </si>
  <si>
    <t xml:space="preserve">    496</t>
  </si>
  <si>
    <t>Beteiligung an kommunalen Modellvorhaben</t>
  </si>
  <si>
    <t>04960</t>
  </si>
  <si>
    <t>Pflegeberatung im Rahmen kommunaler Modellvorhaben nach §§ 123 und 124 SGB XI</t>
  </si>
  <si>
    <t xml:space="preserve"> 50</t>
  </si>
  <si>
    <t>Tages- und Nachtpflege</t>
  </si>
  <si>
    <t>05001</t>
  </si>
  <si>
    <t>Tages- und Nachtpflege - Pflegegrad 2 -</t>
  </si>
  <si>
    <t>05011</t>
  </si>
  <si>
    <t>Tages- und Nachtpflege - Pflegegrad 3 -</t>
  </si>
  <si>
    <t>05021</t>
  </si>
  <si>
    <t>Tages- und Nachtpflege - Pflegegrad 4 -</t>
  </si>
  <si>
    <t>05031</t>
  </si>
  <si>
    <t>Tages- und Nachtpflege - Pflegegrad 5 -</t>
  </si>
  <si>
    <t xml:space="preserve"> 51</t>
  </si>
  <si>
    <t>Kurzzeitpflege</t>
  </si>
  <si>
    <t xml:space="preserve">    510</t>
  </si>
  <si>
    <t>05100</t>
  </si>
  <si>
    <t>Kurzzeitpflege in zugelassenen Einrichtungen</t>
  </si>
  <si>
    <t>05101</t>
  </si>
  <si>
    <t>Kurzzeitpflege in sonstigen Einrichtungen</t>
  </si>
  <si>
    <t>05102</t>
  </si>
  <si>
    <t>Kurzzeitpflege in Reha-Einrichtungen</t>
  </si>
  <si>
    <t>05103</t>
  </si>
  <si>
    <t>Kurzzeitpflege in Einrichtungen nach § 149 SGB XI</t>
  </si>
  <si>
    <t>05104</t>
  </si>
  <si>
    <t>Anderweitige vollstationäre pflegerische Versorgung in Einrichtungen nach § 149 SGB XI</t>
  </si>
  <si>
    <t>05105</t>
  </si>
  <si>
    <t>Reisekosten nach § 60 Abs. 5 SGB V und § 73 Abs. 1 und 3 SGB IX</t>
  </si>
  <si>
    <t xml:space="preserve"> 52</t>
  </si>
  <si>
    <t>Vollstationäre Pflege (ohne 53 und 54)</t>
  </si>
  <si>
    <t xml:space="preserve">    520</t>
  </si>
  <si>
    <t>Vollstationäre Pflege - Pflegegrad 1/Pflegegrad 2 -</t>
  </si>
  <si>
    <t>05201</t>
  </si>
  <si>
    <t>Vollstationäre Pflege - Pflegegrad 1 -</t>
  </si>
  <si>
    <t>05202</t>
  </si>
  <si>
    <t>Vollstationäre Pflege - Pflegegrad 2 -</t>
  </si>
  <si>
    <t xml:space="preserve">    521</t>
  </si>
  <si>
    <t>05211</t>
  </si>
  <si>
    <t>Vollstationäre Pflege - Pflegegrad 3 -</t>
  </si>
  <si>
    <t xml:space="preserve">    522</t>
  </si>
  <si>
    <t>05221</t>
  </si>
  <si>
    <t>Vollstationäre Pflege - Pflegegrad 4 -</t>
  </si>
  <si>
    <t xml:space="preserve">    523</t>
  </si>
  <si>
    <t>05231</t>
  </si>
  <si>
    <t>Vollstationäre Pflege - Pflegegrad 5 -</t>
  </si>
  <si>
    <t xml:space="preserve">    524</t>
  </si>
  <si>
    <t>05240</t>
  </si>
  <si>
    <t>Bonuszahlung nach § 87 a Abs. 4 SGB XI bei Rückstufung</t>
  </si>
  <si>
    <t xml:space="preserve">    525</t>
  </si>
  <si>
    <t>05250</t>
  </si>
  <si>
    <t>Besitzstandsschutz vollstationär</t>
  </si>
  <si>
    <t xml:space="preserve"> 53</t>
  </si>
  <si>
    <t>Vergütungszuschläge für zusätzliches Personal in vollstationären Pflegeinrichtungen</t>
  </si>
  <si>
    <t xml:space="preserve">    530</t>
  </si>
  <si>
    <t>05300</t>
  </si>
  <si>
    <t>Vergütungszuschläge für zusätzliches Personal in vollstationären Pflegeinrichtungen nach § 8 Abs. 6 SGB XI</t>
  </si>
  <si>
    <t>05301</t>
  </si>
  <si>
    <t>Vergütungszuschläge für zusätzliches Personal in vollstationären Pflegeeinrichtungen nach § 84 Abs. 9 SGB XI</t>
  </si>
  <si>
    <t xml:space="preserve"> 54</t>
  </si>
  <si>
    <t>Teilweise Kostenerstattung für vollstationäre Pflege</t>
  </si>
  <si>
    <t>05401</t>
  </si>
  <si>
    <t>Teilweise Kostenerstattung für vollstationäre Pflege - Pflegegrad 2 -</t>
  </si>
  <si>
    <t>05411</t>
  </si>
  <si>
    <t>Teilweise Kostenerstattung für vollstationäre Pflege - Pflegegrad 3 -</t>
  </si>
  <si>
    <t>05421</t>
  </si>
  <si>
    <t>Teilweise Kostenerstattung für vollstationäre Pflege - Pflegegrad 4 -</t>
  </si>
  <si>
    <t>05431</t>
  </si>
  <si>
    <t>Teilweise Kostenerstattung für vollstationäre Pflege - Pflegegrad 5 -</t>
  </si>
  <si>
    <t>05440</t>
  </si>
  <si>
    <t>Teilweise Kostenerstattung für vollstationäre Pflege - Pflegegrad 1 -</t>
  </si>
  <si>
    <t xml:space="preserve"> 55</t>
  </si>
  <si>
    <t>Pflege in vollstationären Einrichtungen der Hilfe für behinderte Menschen</t>
  </si>
  <si>
    <t>05500</t>
  </si>
  <si>
    <t xml:space="preserve"> 56</t>
  </si>
  <si>
    <t xml:space="preserve">Persönliche Budgets nach § 29 SGB IX </t>
  </si>
  <si>
    <t>05600</t>
  </si>
  <si>
    <t>Persönliche Budgets nach § 29 SGB IX</t>
  </si>
  <si>
    <t xml:space="preserve"> 57</t>
  </si>
  <si>
    <t>Ausgaben nach dem bis zum 31.12.2016 geltenden Recht</t>
  </si>
  <si>
    <t>05700</t>
  </si>
  <si>
    <t xml:space="preserve"> 58</t>
  </si>
  <si>
    <t>Aufwendungen für Leistungen im Ausland</t>
  </si>
  <si>
    <t>05800</t>
  </si>
  <si>
    <t>Pauschbeträge sowie Erstattungen nach dem tatsächlichen Aufwand</t>
  </si>
  <si>
    <t xml:space="preserve"> 59</t>
  </si>
  <si>
    <t>Gebärdensprachdolmetscher</t>
  </si>
  <si>
    <t>05900</t>
  </si>
  <si>
    <t xml:space="preserve"> 5</t>
  </si>
  <si>
    <t>05999</t>
  </si>
  <si>
    <t>Kontenklasse 4/5 insgesamt</t>
  </si>
  <si>
    <t xml:space="preserve"> 60</t>
  </si>
  <si>
    <t>Schuldzinsen und sonstige Vermögensaufwendungen (ohne KG 66)</t>
  </si>
  <si>
    <t>06010</t>
  </si>
  <si>
    <t>Schuldzinsen</t>
  </si>
  <si>
    <t>06090</t>
  </si>
  <si>
    <t>Sonstige Vermögensaufwendungen (ohne KG 66)</t>
  </si>
  <si>
    <t xml:space="preserve"> 66</t>
  </si>
  <si>
    <t>Verluste durch Wertminderungen der Aktiva und durch Wertsteigerungen der Passiva</t>
  </si>
  <si>
    <t>06600</t>
  </si>
  <si>
    <t>Verluste der Aktiva</t>
  </si>
  <si>
    <t>06650</t>
  </si>
  <si>
    <t>Verluste der Passiva</t>
  </si>
  <si>
    <t xml:space="preserve"> 67</t>
  </si>
  <si>
    <t>06700</t>
  </si>
  <si>
    <t>Zahlungen an den Ausgleichsfonds</t>
  </si>
  <si>
    <t xml:space="preserve"> 69</t>
  </si>
  <si>
    <t>Sonstige Aufwendungen</t>
  </si>
  <si>
    <t>06920</t>
  </si>
  <si>
    <t>Zahlung bei Überschreitung der Begutachtungsfristen</t>
  </si>
  <si>
    <t>06930</t>
  </si>
  <si>
    <t>06990</t>
  </si>
  <si>
    <t>Übrige Aufwendungen</t>
  </si>
  <si>
    <t xml:space="preserve"> 6</t>
  </si>
  <si>
    <t>06999</t>
  </si>
  <si>
    <t>Kontenklasse 6 insgesamt</t>
  </si>
  <si>
    <t xml:space="preserve"> 70</t>
  </si>
  <si>
    <t>07000</t>
  </si>
  <si>
    <t>Verwaltungskostenpauschale - Abschläge -</t>
  </si>
  <si>
    <t>07010</t>
  </si>
  <si>
    <t>Verwaltungskostenpauschale - Spitzabrechnung -</t>
  </si>
  <si>
    <t xml:space="preserve"> 75</t>
  </si>
  <si>
    <t>Begutachtungskosten</t>
  </si>
  <si>
    <t>07500</t>
  </si>
  <si>
    <t>Medizinischer Dienst</t>
  </si>
  <si>
    <t>07501</t>
  </si>
  <si>
    <t>Externe Gutachter</t>
  </si>
  <si>
    <t xml:space="preserve"> 7</t>
  </si>
  <si>
    <t>07999</t>
  </si>
  <si>
    <t>Kontenklasse 7 insgesamt</t>
  </si>
  <si>
    <t xml:space="preserve"> 8</t>
  </si>
  <si>
    <t>Ausgaben insgesamt</t>
  </si>
  <si>
    <t>08999</t>
  </si>
  <si>
    <t>Ausgaben insgesamt 4, 5 ,6 ,7</t>
  </si>
  <si>
    <t xml:space="preserve"> 9</t>
  </si>
  <si>
    <t>Pflegeversicherte gesamt</t>
  </si>
  <si>
    <t>09996</t>
  </si>
  <si>
    <t>09997</t>
  </si>
  <si>
    <t>Ausgaben für doppelfunktionale Hilfsmittel</t>
  </si>
  <si>
    <t>09998</t>
  </si>
  <si>
    <t>Überschuss der Einnahmen</t>
  </si>
  <si>
    <t>09999</t>
  </si>
  <si>
    <t>Überschuss der Ausgaben</t>
  </si>
  <si>
    <t>Berichtszeitraum 01.01.2021 bis 30.09.2021</t>
  </si>
  <si>
    <t>------</t>
  </si>
  <si>
    <t>3. Quartal 2020
EUR</t>
  </si>
  <si>
    <t>1.-3. Quartal 2020 EUR</t>
  </si>
  <si>
    <t>1. Quartal 2021
in EUR</t>
  </si>
  <si>
    <t>2. Quartal 2021
in EUR</t>
  </si>
  <si>
    <t>3. Quartal 2021
in EUR</t>
  </si>
  <si>
    <t>1.-3. Quartal 2021
in EUR</t>
  </si>
  <si>
    <t>5201 bis 5250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</si>
</sst>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\ \ \ "/>
    <numFmt numFmtId="165" formatCode="#,##0.00_ ;[Red]\-#,##0.00\ "/>
    <numFmt numFmtId="166" formatCode="#,##0&quot;      &quot;"/>
    <numFmt numFmtId="167" formatCode="#,##0.00&quot;      &quot;"/>
    <numFmt numFmtId="168" formatCode="###,###,###,##0.00"/>
    <numFmt numFmtId="169" formatCode="#,###,##0"/>
  </numFmts>
  <fonts count="15">
    <font>
      <sz val="1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0"/>
      <name val="MS Sans Serif"/>
    </font>
    <font>
      <sz val="14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1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</borders>
  <cellStyleXfs count="7">
    <xf numFmtId="0" fontId="0" fillId="0" borderId="0"/>
    <xf numFmtId="0" fontId="4" fillId="0" borderId="0"/>
    <xf numFmtId="0" fontId="3" fillId="0" borderId="0"/>
    <xf numFmtId="0" fontId="6" fillId="0" borderId="0"/>
    <xf numFmtId="9" fontId="2" fillId="0" borderId="0" applyFont="0" applyFill="0" applyBorder="0" applyAlignment="0" applyProtection="0"/>
    <xf numFmtId="0" fontId="2" fillId="0" borderId="0"/>
    <xf numFmtId="0" fontId="3" fillId="0" borderId="0"/>
  </cellStyleXfs>
  <cellXfs count="97">
    <xf numFmtId="0" fontId="0" fillId="0" borderId="0" xfId="0"/>
    <xf numFmtId="0" fontId="0" fillId="0" borderId="0" xfId="0" applyNumberFormat="1" applyAlignment="1">
      <alignment wrapText="1"/>
    </xf>
    <xf numFmtId="49" fontId="0" fillId="0" borderId="1" xfId="0" applyNumberFormat="1" applyBorder="1" applyAlignment="1">
      <alignment horizontal="left" vertical="top" wrapText="1"/>
    </xf>
    <xf numFmtId="4" fontId="0" fillId="0" borderId="1" xfId="0" applyNumberFormat="1" applyBorder="1" applyAlignment="1">
      <alignment horizontal="right" vertical="top" wrapText="1"/>
    </xf>
    <xf numFmtId="0" fontId="0" fillId="0" borderId="0" xfId="0" applyNumberFormat="1" applyAlignment="1">
      <alignment vertical="center" wrapText="1"/>
    </xf>
    <xf numFmtId="0" fontId="0" fillId="0" borderId="0" xfId="0" applyNumberFormat="1" applyBorder="1" applyAlignment="1">
      <alignment wrapText="1"/>
    </xf>
    <xf numFmtId="49" fontId="3" fillId="0" borderId="3" xfId="0" applyNumberFormat="1" applyFont="1" applyFill="1" applyBorder="1" applyAlignment="1">
      <alignment vertical="center" wrapText="1"/>
    </xf>
    <xf numFmtId="4" fontId="3" fillId="0" borderId="3" xfId="0" applyNumberFormat="1" applyFont="1" applyFill="1" applyBorder="1" applyAlignment="1">
      <alignment horizontal="center" vertical="center" wrapText="1"/>
    </xf>
    <xf numFmtId="4" fontId="3" fillId="0" borderId="3" xfId="0" applyNumberFormat="1" applyFont="1" applyBorder="1" applyAlignment="1">
      <alignment horizontal="center" vertical="center" wrapText="1"/>
    </xf>
    <xf numFmtId="49" fontId="0" fillId="0" borderId="1" xfId="0" applyNumberFormat="1" applyBorder="1" applyAlignment="1">
      <alignment vertical="top" wrapText="1"/>
    </xf>
    <xf numFmtId="49" fontId="3" fillId="0" borderId="3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3" applyFont="1"/>
    <xf numFmtId="0" fontId="5" fillId="0" borderId="12" xfId="3" applyFont="1" applyFill="1" applyBorder="1" applyAlignment="1">
      <alignment vertical="center"/>
    </xf>
    <xf numFmtId="164" fontId="3" fillId="0" borderId="6" xfId="3" applyNumberFormat="1" applyFont="1" applyFill="1" applyBorder="1" applyAlignment="1">
      <alignment vertical="center"/>
    </xf>
    <xf numFmtId="0" fontId="3" fillId="0" borderId="0" xfId="3" applyFont="1" applyAlignment="1">
      <alignment vertical="center"/>
    </xf>
    <xf numFmtId="0" fontId="8" fillId="0" borderId="16" xfId="3" quotePrefix="1" applyFont="1" applyFill="1" applyBorder="1" applyAlignment="1">
      <alignment vertical="center"/>
    </xf>
    <xf numFmtId="0" fontId="3" fillId="0" borderId="0" xfId="3" applyFont="1" applyFill="1"/>
    <xf numFmtId="166" fontId="3" fillId="0" borderId="0" xfId="3" applyNumberFormat="1" applyFont="1"/>
    <xf numFmtId="0" fontId="11" fillId="0" borderId="0" xfId="3" applyFont="1"/>
    <xf numFmtId="3" fontId="3" fillId="0" borderId="0" xfId="3" applyNumberFormat="1" applyFont="1" applyAlignment="1">
      <alignment vertical="center"/>
    </xf>
    <xf numFmtId="167" fontId="8" fillId="0" borderId="2" xfId="3" applyNumberFormat="1" applyFont="1" applyFill="1" applyBorder="1" applyAlignment="1">
      <alignment horizontal="right" vertical="center"/>
    </xf>
    <xf numFmtId="167" fontId="8" fillId="0" borderId="6" xfId="3" applyNumberFormat="1" applyFont="1" applyFill="1" applyBorder="1" applyAlignment="1">
      <alignment horizontal="right" vertical="center"/>
    </xf>
    <xf numFmtId="167" fontId="8" fillId="0" borderId="3" xfId="3" applyNumberFormat="1" applyFont="1" applyFill="1" applyBorder="1" applyAlignment="1">
      <alignment horizontal="right" vertical="center"/>
    </xf>
    <xf numFmtId="164" fontId="5" fillId="0" borderId="16" xfId="3" applyNumberFormat="1" applyFont="1" applyFill="1" applyBorder="1" applyAlignment="1">
      <alignment vertical="center"/>
    </xf>
    <xf numFmtId="164" fontId="10" fillId="0" borderId="15" xfId="3" applyNumberFormat="1" applyFont="1" applyFill="1" applyBorder="1" applyAlignment="1">
      <alignment vertical="center"/>
    </xf>
    <xf numFmtId="167" fontId="8" fillId="0" borderId="11" xfId="3" applyNumberFormat="1" applyFont="1" applyFill="1" applyBorder="1" applyAlignment="1">
      <alignment horizontal="right" vertical="center"/>
    </xf>
    <xf numFmtId="164" fontId="10" fillId="0" borderId="4" xfId="3" applyNumberFormat="1" applyFont="1" applyFill="1" applyBorder="1" applyAlignment="1">
      <alignment vertical="center"/>
    </xf>
    <xf numFmtId="165" fontId="3" fillId="0" borderId="0" xfId="3" applyNumberFormat="1" applyFont="1" applyFill="1" applyAlignment="1">
      <alignment vertical="center"/>
    </xf>
    <xf numFmtId="1" fontId="3" fillId="0" borderId="0" xfId="3" applyNumberFormat="1" applyFont="1" applyAlignment="1">
      <alignment horizontal="left" wrapText="1"/>
    </xf>
    <xf numFmtId="167" fontId="5" fillId="0" borderId="17" xfId="3" applyNumberFormat="1" applyFont="1" applyFill="1" applyBorder="1" applyAlignment="1">
      <alignment horizontal="right" vertical="center"/>
    </xf>
    <xf numFmtId="167" fontId="5" fillId="0" borderId="18" xfId="3" applyNumberFormat="1" applyFont="1" applyFill="1" applyBorder="1" applyAlignment="1">
      <alignment horizontal="right" vertical="center"/>
    </xf>
    <xf numFmtId="167" fontId="5" fillId="0" borderId="14" xfId="3" applyNumberFormat="1" applyFont="1" applyFill="1" applyBorder="1" applyAlignment="1">
      <alignment horizontal="right" vertical="center"/>
    </xf>
    <xf numFmtId="0" fontId="8" fillId="0" borderId="5" xfId="3" quotePrefix="1" applyFont="1" applyFill="1" applyBorder="1" applyAlignment="1">
      <alignment vertical="center"/>
    </xf>
    <xf numFmtId="164" fontId="5" fillId="0" borderId="5" xfId="3" applyNumberFormat="1" applyFont="1" applyFill="1" applyBorder="1" applyAlignment="1">
      <alignment vertical="center"/>
    </xf>
    <xf numFmtId="164" fontId="10" fillId="0" borderId="18" xfId="3" applyNumberFormat="1" applyFont="1" applyFill="1" applyBorder="1" applyAlignment="1">
      <alignment vertical="center"/>
    </xf>
    <xf numFmtId="1" fontId="3" fillId="0" borderId="0" xfId="3" applyNumberFormat="1" applyFont="1" applyAlignment="1">
      <alignment horizontal="left"/>
    </xf>
    <xf numFmtId="167" fontId="8" fillId="0" borderId="15" xfId="3" applyNumberFormat="1" applyFont="1" applyFill="1" applyBorder="1" applyAlignment="1">
      <alignment horizontal="right" vertical="center"/>
    </xf>
    <xf numFmtId="164" fontId="9" fillId="0" borderId="7" xfId="3" applyNumberFormat="1" applyFont="1" applyFill="1" applyBorder="1" applyAlignment="1">
      <alignment vertical="center"/>
    </xf>
    <xf numFmtId="164" fontId="10" fillId="0" borderId="6" xfId="3" applyNumberFormat="1" applyFont="1" applyFill="1" applyBorder="1" applyAlignment="1">
      <alignment vertical="center"/>
    </xf>
    <xf numFmtId="1" fontId="3" fillId="0" borderId="0" xfId="3" applyNumberFormat="1" applyFont="1" applyFill="1" applyAlignment="1">
      <alignment horizontal="left"/>
    </xf>
    <xf numFmtId="164" fontId="12" fillId="0" borderId="7" xfId="3" applyNumberFormat="1" applyFont="1" applyFill="1" applyBorder="1" applyAlignment="1">
      <alignment vertical="center"/>
    </xf>
    <xf numFmtId="164" fontId="9" fillId="0" borderId="7" xfId="3" quotePrefix="1" applyNumberFormat="1" applyFont="1" applyFill="1" applyBorder="1" applyAlignment="1">
      <alignment vertical="center"/>
    </xf>
    <xf numFmtId="164" fontId="10" fillId="0" borderId="6" xfId="3" quotePrefix="1" applyNumberFormat="1" applyFont="1" applyFill="1" applyBorder="1" applyAlignment="1">
      <alignment vertical="center"/>
    </xf>
    <xf numFmtId="164" fontId="12" fillId="0" borderId="16" xfId="3" applyNumberFormat="1" applyFont="1" applyFill="1" applyBorder="1" applyAlignment="1">
      <alignment vertical="center"/>
    </xf>
    <xf numFmtId="164" fontId="3" fillId="0" borderId="15" xfId="3" applyNumberFormat="1" applyFont="1" applyFill="1" applyBorder="1" applyAlignment="1">
      <alignment vertical="center"/>
    </xf>
    <xf numFmtId="167" fontId="8" fillId="0" borderId="9" xfId="3" applyNumberFormat="1" applyFont="1" applyFill="1" applyBorder="1" applyAlignment="1">
      <alignment horizontal="right" vertical="center"/>
    </xf>
    <xf numFmtId="0" fontId="3" fillId="0" borderId="10" xfId="3" quotePrefix="1" applyFont="1" applyFill="1" applyBorder="1" applyAlignment="1">
      <alignment vertical="center"/>
    </xf>
    <xf numFmtId="164" fontId="5" fillId="0" borderId="10" xfId="3" applyNumberFormat="1" applyFont="1" applyFill="1" applyBorder="1" applyAlignment="1">
      <alignment vertical="center"/>
    </xf>
    <xf numFmtId="164" fontId="10" fillId="0" borderId="9" xfId="3" applyNumberFormat="1" applyFont="1" applyFill="1" applyBorder="1" applyAlignment="1">
      <alignment vertical="center"/>
    </xf>
    <xf numFmtId="0" fontId="3" fillId="0" borderId="5" xfId="3" quotePrefix="1" applyFont="1" applyFill="1" applyBorder="1" applyAlignment="1">
      <alignment vertical="center"/>
    </xf>
    <xf numFmtId="0" fontId="3" fillId="0" borderId="0" xfId="3" applyFont="1" applyAlignment="1">
      <alignment horizontal="center" wrapText="1"/>
    </xf>
    <xf numFmtId="0" fontId="3" fillId="0" borderId="0" xfId="3" applyFont="1" applyAlignment="1">
      <alignment horizontal="left"/>
    </xf>
    <xf numFmtId="0" fontId="5" fillId="2" borderId="14" xfId="3" applyFont="1" applyFill="1" applyBorder="1" applyAlignment="1">
      <alignment horizontal="center" vertical="center" wrapText="1"/>
    </xf>
    <xf numFmtId="0" fontId="9" fillId="2" borderId="13" xfId="3" applyFont="1" applyFill="1" applyBorder="1" applyAlignment="1">
      <alignment vertical="center"/>
    </xf>
    <xf numFmtId="0" fontId="5" fillId="2" borderId="13" xfId="3" applyFont="1" applyFill="1" applyBorder="1" applyAlignment="1">
      <alignment vertical="center"/>
    </xf>
    <xf numFmtId="0" fontId="3" fillId="0" borderId="16" xfId="3" applyFont="1" applyFill="1" applyBorder="1" applyAlignment="1">
      <alignment vertical="center" wrapText="1"/>
    </xf>
    <xf numFmtId="0" fontId="3" fillId="0" borderId="7" xfId="3" applyFont="1" applyFill="1" applyBorder="1" applyAlignment="1">
      <alignment vertical="center" wrapText="1"/>
    </xf>
    <xf numFmtId="0" fontId="1" fillId="0" borderId="7" xfId="3" applyFont="1" applyFill="1" applyBorder="1" applyAlignment="1">
      <alignment vertical="center" wrapText="1"/>
    </xf>
    <xf numFmtId="1" fontId="3" fillId="0" borderId="0" xfId="3" applyNumberFormat="1" applyFont="1" applyFill="1" applyAlignment="1">
      <alignment horizontal="left" wrapText="1"/>
    </xf>
    <xf numFmtId="49" fontId="9" fillId="0" borderId="1" xfId="0" applyNumberFormat="1" applyFont="1" applyBorder="1" applyAlignment="1">
      <alignment horizontal="left" vertical="top" wrapText="1"/>
    </xf>
    <xf numFmtId="49" fontId="9" fillId="0" borderId="19" xfId="0" applyNumberFormat="1" applyFont="1" applyBorder="1" applyAlignment="1">
      <alignment vertical="top" wrapText="1"/>
    </xf>
    <xf numFmtId="49" fontId="9" fillId="0" borderId="19" xfId="0" applyNumberFormat="1" applyFont="1" applyBorder="1" applyAlignment="1">
      <alignment horizontal="left" vertical="top" wrapText="1"/>
    </xf>
    <xf numFmtId="4" fontId="0" fillId="0" borderId="19" xfId="0" applyNumberFormat="1" applyBorder="1" applyAlignment="1">
      <alignment horizontal="right" vertical="top" wrapText="1"/>
    </xf>
    <xf numFmtId="49" fontId="0" fillId="0" borderId="1" xfId="0" applyNumberFormat="1" applyBorder="1" applyAlignment="1">
      <alignment horizontal="right" vertical="top" wrapText="1"/>
    </xf>
    <xf numFmtId="168" fontId="0" fillId="0" borderId="1" xfId="0" applyNumberFormat="1" applyBorder="1" applyAlignment="1">
      <alignment horizontal="right" vertical="top" wrapText="1"/>
    </xf>
    <xf numFmtId="49" fontId="0" fillId="0" borderId="20" xfId="0" applyNumberFormat="1" applyBorder="1" applyAlignment="1">
      <alignment horizontal="left" vertical="top" wrapText="1"/>
    </xf>
    <xf numFmtId="4" fontId="0" fillId="0" borderId="20" xfId="0" applyNumberFormat="1" applyBorder="1" applyAlignment="1">
      <alignment horizontal="right" vertical="top" wrapText="1"/>
    </xf>
    <xf numFmtId="49" fontId="10" fillId="0" borderId="20" xfId="0" applyNumberFormat="1" applyFont="1" applyBorder="1" applyAlignment="1">
      <alignment vertical="top" wrapText="1"/>
    </xf>
    <xf numFmtId="49" fontId="10" fillId="0" borderId="1" xfId="0" applyNumberFormat="1" applyFont="1" applyBorder="1" applyAlignment="1">
      <alignment vertical="top" wrapText="1"/>
    </xf>
    <xf numFmtId="49" fontId="10" fillId="0" borderId="1" xfId="0" applyNumberFormat="1" applyFont="1" applyBorder="1" applyAlignment="1">
      <alignment horizontal="right" vertical="top" wrapText="1"/>
    </xf>
    <xf numFmtId="168" fontId="10" fillId="0" borderId="1" xfId="0" applyNumberFormat="1" applyFont="1" applyBorder="1" applyAlignment="1">
      <alignment horizontal="right" vertical="top" wrapText="1"/>
    </xf>
    <xf numFmtId="49" fontId="10" fillId="0" borderId="1" xfId="0" applyNumberFormat="1" applyFont="1" applyBorder="1" applyAlignment="1">
      <alignment horizontal="left" vertical="top" wrapText="1"/>
    </xf>
    <xf numFmtId="4" fontId="9" fillId="0" borderId="19" xfId="0" applyNumberFormat="1" applyFont="1" applyBorder="1" applyAlignment="1">
      <alignment horizontal="right" vertical="top" wrapText="1"/>
    </xf>
    <xf numFmtId="49" fontId="0" fillId="0" borderId="2" xfId="0" applyNumberFormat="1" applyBorder="1" applyAlignment="1">
      <alignment horizontal="left" vertical="top" wrapText="1"/>
    </xf>
    <xf numFmtId="49" fontId="9" fillId="0" borderId="2" xfId="0" applyNumberFormat="1" applyFont="1" applyBorder="1" applyAlignment="1">
      <alignment vertical="top" wrapText="1"/>
    </xf>
    <xf numFmtId="49" fontId="9" fillId="0" borderId="2" xfId="0" applyNumberFormat="1" applyFont="1" applyBorder="1" applyAlignment="1">
      <alignment horizontal="left" vertical="top" wrapText="1"/>
    </xf>
    <xf numFmtId="4" fontId="9" fillId="0" borderId="2" xfId="0" applyNumberFormat="1" applyFont="1" applyBorder="1" applyAlignment="1">
      <alignment horizontal="right" vertical="top" wrapText="1"/>
    </xf>
    <xf numFmtId="49" fontId="10" fillId="0" borderId="20" xfId="0" applyNumberFormat="1" applyFont="1" applyBorder="1" applyAlignment="1">
      <alignment horizontal="left" vertical="top" wrapText="1"/>
    </xf>
    <xf numFmtId="49" fontId="9" fillId="0" borderId="1" xfId="0" applyNumberFormat="1" applyFont="1" applyBorder="1" applyAlignment="1">
      <alignment horizontal="right" vertical="top" wrapText="1"/>
    </xf>
    <xf numFmtId="168" fontId="9" fillId="0" borderId="1" xfId="0" applyNumberFormat="1" applyFont="1" applyBorder="1" applyAlignment="1">
      <alignment horizontal="right" vertical="top" wrapText="1"/>
    </xf>
    <xf numFmtId="169" fontId="0" fillId="0" borderId="1" xfId="0" applyNumberFormat="1" applyBorder="1" applyAlignment="1">
      <alignment horizontal="right" vertical="top" wrapText="1"/>
    </xf>
    <xf numFmtId="49" fontId="0" fillId="0" borderId="2" xfId="0" applyNumberFormat="1" applyBorder="1" applyAlignment="1">
      <alignment horizontal="right" vertical="top" wrapText="1"/>
    </xf>
    <xf numFmtId="168" fontId="0" fillId="0" borderId="2" xfId="0" applyNumberFormat="1" applyBorder="1" applyAlignment="1">
      <alignment horizontal="right" vertical="top" wrapText="1"/>
    </xf>
    <xf numFmtId="49" fontId="9" fillId="0" borderId="2" xfId="0" applyNumberFormat="1" applyFont="1" applyBorder="1" applyAlignment="1">
      <alignment horizontal="right" vertical="top" wrapText="1"/>
    </xf>
    <xf numFmtId="168" fontId="9" fillId="0" borderId="2" xfId="0" applyNumberFormat="1" applyFont="1" applyBorder="1" applyAlignment="1">
      <alignment horizontal="right" vertical="top" wrapText="1"/>
    </xf>
    <xf numFmtId="49" fontId="10" fillId="0" borderId="2" xfId="0" applyNumberFormat="1" applyFont="1" applyBorder="1" applyAlignment="1">
      <alignment horizontal="left" vertical="top" wrapText="1"/>
    </xf>
    <xf numFmtId="49" fontId="10" fillId="0" borderId="2" xfId="0" applyNumberFormat="1" applyFont="1" applyBorder="1" applyAlignment="1">
      <alignment horizontal="right" vertical="top" wrapText="1"/>
    </xf>
    <xf numFmtId="168" fontId="10" fillId="0" borderId="2" xfId="0" applyNumberFormat="1" applyFont="1" applyBorder="1" applyAlignment="1">
      <alignment horizontal="right" vertical="top" wrapText="1"/>
    </xf>
    <xf numFmtId="164" fontId="5" fillId="0" borderId="7" xfId="3" applyNumberFormat="1" applyFont="1" applyFill="1" applyBorder="1" applyAlignment="1">
      <alignment horizontal="left" vertical="center" wrapText="1"/>
    </xf>
    <xf numFmtId="164" fontId="5" fillId="0" borderId="8" xfId="3" applyNumberFormat="1" applyFont="1" applyFill="1" applyBorder="1" applyAlignment="1">
      <alignment horizontal="left" vertical="center" wrapText="1"/>
    </xf>
    <xf numFmtId="0" fontId="5" fillId="0" borderId="0" xfId="3" applyFont="1" applyAlignment="1">
      <alignment horizontal="center"/>
    </xf>
    <xf numFmtId="0" fontId="3" fillId="0" borderId="0" xfId="3" applyFont="1" applyAlignment="1">
      <alignment horizontal="center"/>
    </xf>
    <xf numFmtId="0" fontId="7" fillId="0" borderId="0" xfId="3" applyFont="1" applyAlignment="1">
      <alignment horizontal="center"/>
    </xf>
    <xf numFmtId="0" fontId="9" fillId="0" borderId="16" xfId="3" quotePrefix="1" applyFont="1" applyBorder="1" applyAlignment="1">
      <alignment horizontal="center" vertical="center"/>
    </xf>
    <xf numFmtId="0" fontId="5" fillId="0" borderId="3" xfId="0" applyNumberFormat="1" applyFont="1" applyFill="1" applyBorder="1" applyAlignment="1">
      <alignment vertical="center" wrapText="1"/>
    </xf>
    <xf numFmtId="0" fontId="0" fillId="0" borderId="3" xfId="0" applyBorder="1" applyAlignment="1">
      <alignment vertical="center" wrapText="1"/>
    </xf>
  </cellXfs>
  <cellStyles count="7">
    <cellStyle name="Prozent 2" xfId="4"/>
    <cellStyle name="Standard" xfId="0" builtinId="0"/>
    <cellStyle name="Standard 2" xfId="1"/>
    <cellStyle name="Standard 2 2" xfId="5"/>
    <cellStyle name="Standard 2 2 2" xfId="6"/>
    <cellStyle name="Standard 3" xfId="2"/>
    <cellStyle name="Standard_Deckblatt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18</xdr:row>
      <xdr:rowOff>0</xdr:rowOff>
    </xdr:from>
    <xdr:to>
      <xdr:col>9</xdr:col>
      <xdr:colOff>0</xdr:colOff>
      <xdr:row>18</xdr:row>
      <xdr:rowOff>0</xdr:rowOff>
    </xdr:to>
    <xdr:sp macro="" textlink="">
      <xdr:nvSpPr>
        <xdr:cNvPr id="2" name="Rectangle 1" hidden="1"/>
        <xdr:cNvSpPr>
          <a:spLocks noChangeArrowheads="1"/>
        </xdr:cNvSpPr>
      </xdr:nvSpPr>
      <xdr:spPr bwMode="auto">
        <a:xfrm>
          <a:off x="609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8</xdr:col>
      <xdr:colOff>0</xdr:colOff>
      <xdr:row>18</xdr:row>
      <xdr:rowOff>0</xdr:rowOff>
    </xdr:from>
    <xdr:to>
      <xdr:col>9</xdr:col>
      <xdr:colOff>0</xdr:colOff>
      <xdr:row>18</xdr:row>
      <xdr:rowOff>0</xdr:rowOff>
    </xdr:to>
    <xdr:sp macro="" textlink="">
      <xdr:nvSpPr>
        <xdr:cNvPr id="3" name="Rectangle 2" hidden="1"/>
        <xdr:cNvSpPr>
          <a:spLocks noChangeArrowheads="1"/>
        </xdr:cNvSpPr>
      </xdr:nvSpPr>
      <xdr:spPr bwMode="auto">
        <a:xfrm>
          <a:off x="609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8</xdr:col>
      <xdr:colOff>0</xdr:colOff>
      <xdr:row>18</xdr:row>
      <xdr:rowOff>0</xdr:rowOff>
    </xdr:from>
    <xdr:to>
      <xdr:col>9</xdr:col>
      <xdr:colOff>0</xdr:colOff>
      <xdr:row>18</xdr:row>
      <xdr:rowOff>0</xdr:rowOff>
    </xdr:to>
    <xdr:sp macro="" textlink="">
      <xdr:nvSpPr>
        <xdr:cNvPr id="4" name="Rectangle 3" hidden="1"/>
        <xdr:cNvSpPr>
          <a:spLocks noChangeArrowheads="1"/>
        </xdr:cNvSpPr>
      </xdr:nvSpPr>
      <xdr:spPr bwMode="auto">
        <a:xfrm>
          <a:off x="609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5" name="Rectangle 4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6" name="Rectangle 5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7" name="Rectangle 6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8" name="Rectangle 7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" name="Rectangle 8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" name="Rectangle 9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" name="Rectangle 10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" name="Rectangle 11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" name="Rectangle 12" hidden="1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" name="Rectangle 13" hidden="1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5" name="Rectangle 14" hidden="1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6" name="Rectangle 15" hidden="1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" name="Rectangle 16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8" name="Rectangle 17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" name="Rectangle 18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" name="Rectangle 19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21" name="Rectangle 20" hidden="1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22" name="Rectangle 21" hidden="1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23" name="Rectangle 22" hidden="1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4" name="Rectangle 23" hidden="1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5" name="Rectangle 24" hidden="1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6" name="Rectangle 25" hidden="1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7" name="Rectangle 26" hidden="1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8" name="Rectangle 27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9" name="Rectangle 28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0" name="Rectangle 29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1" name="Rectangle 30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2" name="Rectangle 31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3" name="Rectangle 32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4" name="Rectangle 33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5" name="Rectangle 34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36" name="Rectangle 35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37" name="Rectangle 36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38" name="Rectangle 37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9" name="Rectangle 38" hidden="1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0" name="Rectangle 39" hidden="1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1" name="Rectangle 40" hidden="1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2" name="Rectangle 41" hidden="1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3" name="Rectangle 42" hidden="1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4" name="Rectangle 43" hidden="1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5" name="Rectangle 44" hidden="1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6" name="Rectangle 45" hidden="1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7" name="Rectangle 46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8" name="Rectangle 47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9" name="Rectangle 48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0" name="Rectangle 49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1" name="Rectangle 50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2" name="Rectangle 51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3" name="Rectangle 52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4" name="Rectangle 53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5" name="Rectangle 54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6" name="Rectangle 55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7" name="Rectangle 56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8" name="Rectangle 57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9" name="Rectangle 58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60" name="Rectangle 59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61" name="Rectangle 60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62" name="Rectangle 61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63" name="Rectangle 62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64" name="Rectangle 63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5" name="Rectangle 64" hidden="1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6" name="Rectangle 65" hidden="1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7" name="Rectangle 66" hidden="1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8" name="Rectangle 67" hidden="1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9" name="Rectangle 68" hidden="1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70" name="Rectangle 69" hidden="1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71" name="Rectangle 70" hidden="1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72" name="Rectangle 71" hidden="1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73" name="Rectangle 72" hidden="1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74" name="Rectangle 73" hidden="1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75" name="Rectangle 74" hidden="1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76" name="Rectangle 75" hidden="1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77" name="Rectangle 76" hidden="1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78" name="Rectangle 77" hidden="1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79" name="Rectangle 78" hidden="1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80" name="Rectangle 79" hidden="1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1" name="Rectangle 80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2" name="Rectangle 81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3" name="Rectangle 82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4" name="Rectangle 83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5" name="Rectangle 84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6" name="Rectangle 85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7" name="Rectangle 86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8" name="Rectangle 87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9" name="Rectangle 88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0" name="Rectangle 89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1" name="Rectangle 90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2" name="Rectangle 91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3" name="Rectangle 92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4" name="Rectangle 93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5" name="Rectangle 94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6" name="Rectangle 95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7" name="Rectangle 96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8" name="Rectangle 97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9" name="Rectangle 98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0" name="Rectangle 99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1" name="Rectangle 100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2" name="Rectangle 101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3" name="Rectangle 102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4" name="Rectangle 103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5" name="Rectangle 104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06" name="Rectangle 105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07" name="Rectangle 106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08" name="Rectangle 107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09" name="Rectangle 108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10" name="Rectangle 109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11" name="Rectangle 110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2" name="Rectangle 111" hidden="1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3" name="Rectangle 112" hidden="1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4" name="Rectangle 113" hidden="1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5" name="Rectangle 114" hidden="1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6" name="Rectangle 115" hidden="1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7" name="Rectangle 116" hidden="1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8" name="Rectangle 117" hidden="1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9" name="Rectangle 118" hidden="1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0" name="Rectangle 119" hidden="1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1" name="Rectangle 120" hidden="1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2" name="Rectangle 121" hidden="1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3" name="Rectangle 122" hidden="1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4" name="Rectangle 123" hidden="1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5" name="Rectangle 124" hidden="1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6" name="Rectangle 125" hidden="1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7" name="Rectangle 126" hidden="1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8" name="Rectangle 127" hidden="1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9" name="Rectangle 128" hidden="1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0" name="Rectangle 129" hidden="1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1" name="Rectangle 130" hidden="1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2" name="Rectangle 131" hidden="1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3" name="Rectangle 132" hidden="1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4" name="Rectangle 133" hidden="1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5" name="Rectangle 134" hidden="1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6" name="Rectangle 135" hidden="1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7" name="Rectangle 136" hidden="1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8" name="Rectangle 137" hidden="1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9" name="Rectangle 138" hidden="1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0" name="Rectangle 139" hidden="1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1" name="Rectangle 140" hidden="1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2" name="Rectangle 141" hidden="1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3" name="Rectangle 142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4" name="Rectangle 143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5" name="Rectangle 144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6" name="Rectangle 145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7" name="Rectangle 146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8" name="Rectangle 147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9" name="Rectangle 148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0" name="Rectangle 149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1" name="Rectangle 150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2" name="Rectangle 151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3" name="Rectangle 152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4" name="Rectangle 153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5" name="Rectangle 154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6" name="Rectangle 155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7" name="Rectangle 156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8" name="Rectangle 157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9" name="Rectangle 158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0" name="Rectangle 159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1" name="Rectangle 160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2" name="Rectangle 161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3" name="Rectangle 162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4" name="Rectangle 163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5" name="Rectangle 164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6" name="Rectangle 165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7" name="Rectangle 166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8" name="Rectangle 167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9" name="Rectangle 168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0" name="Rectangle 169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1" name="Rectangle 170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2" name="Rectangle 171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3" name="Rectangle 172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4" name="Rectangle 173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5" name="Rectangle 174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6" name="Rectangle 175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7" name="Rectangle 176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8" name="Rectangle 177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9" name="Rectangle 178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80" name="Rectangle 179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81" name="Rectangle 180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82" name="Rectangle 181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83" name="Rectangle 182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84" name="Rectangle 183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85" name="Rectangle 184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86" name="Rectangle 185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187" name="Rectangle 186" hidden="1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188" name="Rectangle 187" hidden="1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189" name="Rectangle 188" hidden="1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190" name="Rectangle 189" hidden="1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191" name="Rectangle 190" hidden="1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192" name="Rectangle 191" hidden="1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93" name="Rectangle 192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94" name="Rectangle 193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95" name="Rectangle 194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6" name="Rectangle 195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7" name="Rectangle 196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8" name="Rectangle 197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9" name="Rectangle 198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0" name="Rectangle 199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1" name="Rectangle 200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2" name="Rectangle 201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3" name="Rectangle 202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4" name="Rectangle 203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5" name="Rectangle 204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6" name="Rectangle 205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7" name="Rectangle 206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8" name="Rectangle 207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9" name="Rectangle 208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0" name="Rectangle 209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1" name="Rectangle 210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2" name="Rectangle 211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3" name="Rectangle 212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4" name="Rectangle 213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5" name="Rectangle 214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6" name="Rectangle 215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7" name="Rectangle 216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8" name="Rectangle 217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9" name="Rectangle 218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0" name="Rectangle 219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1" name="Rectangle 220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2" name="Rectangle 221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3" name="Rectangle 222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4" name="Rectangle 223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5" name="Rectangle 224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6" name="Rectangle 225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7" name="Rectangle 226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8" name="Rectangle 227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9" name="Rectangle 228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0" name="Rectangle 229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1" name="Rectangle 230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2" name="Rectangle 231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3" name="Rectangle 232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4" name="Rectangle 233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5" name="Rectangle 234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6" name="Rectangle 235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7" name="Rectangle 236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8" name="Rectangle 237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9" name="Rectangle 238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0" name="Rectangle 239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1" name="Rectangle 240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2" name="Rectangle 241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3" name="Rectangle 242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4" name="Rectangle 243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5" name="Rectangle 244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6" name="Rectangle 245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7" name="Rectangle 246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8" name="Rectangle 247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9" name="Rectangle 248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50" name="Rectangle 249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51" name="Rectangle 250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52" name="Rectangle 251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53" name="Rectangle 252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54" name="Rectangle 253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55" name="Rectangle 254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56" name="Rectangle 255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57" name="Rectangle 256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58" name="Rectangle 257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59" name="Rectangle 258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60" name="Rectangle 259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61" name="Rectangle 260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62" name="Rectangle 261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63" name="Rectangle 262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64" name="Rectangle 263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65" name="Rectangle 264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66" name="Rectangle 265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67" name="Rectangle 266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68" name="Rectangle 267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69" name="Rectangle 268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70" name="Rectangle 269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71" name="Rectangle 270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72" name="Rectangle 271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73" name="Rectangle 272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74" name="Rectangle 273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75" name="Rectangle 274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76" name="Rectangle 275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77" name="Rectangle 276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78" name="Rectangle 277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79" name="Rectangle 278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80" name="Rectangle 279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81" name="Rectangle 280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82" name="Rectangle 281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83" name="Rectangle 282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84" name="Rectangle 283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85" name="Rectangle 284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86" name="Rectangle 285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87" name="Rectangle 286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88" name="Rectangle 287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89" name="Rectangle 288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90" name="Rectangle 289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91" name="Rectangle 290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92" name="Rectangle 291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93" name="Rectangle 292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94" name="Rectangle 293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95" name="Rectangle 294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96" name="Rectangle 295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97" name="Rectangle 296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98" name="Rectangle 297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99" name="Rectangle 298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00" name="Rectangle 299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01" name="Rectangle 300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02" name="Rectangle 301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03" name="Rectangle 302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04" name="Rectangle 303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05" name="Rectangle 304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06" name="Rectangle 305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07" name="Rectangle 306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08" name="Rectangle 307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09" name="Rectangle 308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10" name="Rectangle 309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11" name="Rectangle 310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12" name="Rectangle 311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13" name="Rectangle 312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14" name="Rectangle 313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15" name="Rectangle 314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16" name="Rectangle 315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17" name="Rectangle 316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18" name="Rectangle 317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19" name="Rectangle 318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20" name="Rectangle 319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21" name="Rectangle 320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22" name="Rectangle 321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23" name="Rectangle 322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24" name="Rectangle 323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25" name="Rectangle 324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26" name="Rectangle 325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27" name="Rectangle 326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28" name="Rectangle 327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29" name="Rectangle 328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30" name="Rectangle 329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331" name="Rectangle 330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332" name="Rectangle 331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333" name="Rectangle 332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334" name="Rectangle 333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335" name="Rectangle 334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336" name="Rectangle 335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37" name="Rectangle 336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38" name="Rectangle 337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39" name="Rectangle 338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40" name="Rectangle 339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41" name="Rectangle 340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42" name="Rectangle 341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43" name="Rectangle 342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44" name="Rectangle 343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45" name="Rectangle 344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46" name="Rectangle 345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47" name="Rectangle 346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48" name="Rectangle 347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49" name="Rectangle 348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50" name="Rectangle 349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51" name="Rectangle 350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52" name="Rectangle 351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53" name="Rectangle 352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54" name="Rectangle 353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55" name="Rectangle 354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56" name="Rectangle 355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57" name="Rectangle 356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58" name="Rectangle 357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59" name="Rectangle 358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60" name="Rectangle 359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61" name="Rectangle 360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62" name="Rectangle 361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63" name="Rectangle 362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64" name="Rectangle 363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65" name="Rectangle 364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66" name="Rectangle 365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67" name="Rectangle 366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68" name="Rectangle 367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69" name="Rectangle 368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70" name="Rectangle 369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71" name="Rectangle 370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72" name="Rectangle 371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73" name="Rectangle 372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74" name="Rectangle 373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75" name="Rectangle 374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76" name="Rectangle 375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77" name="Rectangle 376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78" name="Rectangle 377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79" name="Rectangle 378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80" name="Rectangle 379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81" name="Rectangle 380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82" name="Rectangle 381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83" name="Rectangle 382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84" name="Rectangle 383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85" name="Rectangle 384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86" name="Rectangle 385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87" name="Rectangle 386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88" name="Rectangle 387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89" name="Rectangle 388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90" name="Rectangle 389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91" name="Rectangle 390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92" name="Rectangle 391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93" name="Rectangle 392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94" name="Rectangle 393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95" name="Rectangle 394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96" name="Rectangle 395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97" name="Rectangle 396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98" name="Rectangle 397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99" name="Rectangle 398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00" name="Rectangle 399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01" name="Rectangle 400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402" name="Rectangle 401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403" name="Rectangle 402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404" name="Rectangle 403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405" name="Rectangle 404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406" name="Rectangle 405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407" name="Rectangle 406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408" name="Rectangle 407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409" name="Rectangle 408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410" name="Rectangle 409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18</xdr:row>
      <xdr:rowOff>0</xdr:rowOff>
    </xdr:from>
    <xdr:to>
      <xdr:col>8</xdr:col>
      <xdr:colOff>0</xdr:colOff>
      <xdr:row>18</xdr:row>
      <xdr:rowOff>0</xdr:rowOff>
    </xdr:to>
    <xdr:sp macro="" textlink="">
      <xdr:nvSpPr>
        <xdr:cNvPr id="411" name="Rectangle 410" hidden="1"/>
        <xdr:cNvSpPr>
          <a:spLocks noChangeArrowheads="1"/>
        </xdr:cNvSpPr>
      </xdr:nvSpPr>
      <xdr:spPr bwMode="auto">
        <a:xfrm>
          <a:off x="5334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18</xdr:row>
      <xdr:rowOff>0</xdr:rowOff>
    </xdr:from>
    <xdr:to>
      <xdr:col>8</xdr:col>
      <xdr:colOff>0</xdr:colOff>
      <xdr:row>18</xdr:row>
      <xdr:rowOff>0</xdr:rowOff>
    </xdr:to>
    <xdr:sp macro="" textlink="">
      <xdr:nvSpPr>
        <xdr:cNvPr id="412" name="Rectangle 411" hidden="1"/>
        <xdr:cNvSpPr>
          <a:spLocks noChangeArrowheads="1"/>
        </xdr:cNvSpPr>
      </xdr:nvSpPr>
      <xdr:spPr bwMode="auto">
        <a:xfrm>
          <a:off x="5334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18</xdr:row>
      <xdr:rowOff>0</xdr:rowOff>
    </xdr:from>
    <xdr:to>
      <xdr:col>8</xdr:col>
      <xdr:colOff>0</xdr:colOff>
      <xdr:row>18</xdr:row>
      <xdr:rowOff>0</xdr:rowOff>
    </xdr:to>
    <xdr:sp macro="" textlink="">
      <xdr:nvSpPr>
        <xdr:cNvPr id="413" name="Rectangle 412" hidden="1"/>
        <xdr:cNvSpPr>
          <a:spLocks noChangeArrowheads="1"/>
        </xdr:cNvSpPr>
      </xdr:nvSpPr>
      <xdr:spPr bwMode="auto">
        <a:xfrm>
          <a:off x="5334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14" name="Rectangle 413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15" name="Rectangle 414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16" name="Rectangle 415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17" name="Rectangle 416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18" name="Rectangle 417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19" name="Rectangle 418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20" name="Rectangle 419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21" name="Rectangle 420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22" name="Rectangle 421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23" name="Rectangle 422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24" name="Rectangle 423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25" name="Rectangle 424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26" name="Rectangle 425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27" name="Rectangle 426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28" name="Rectangle 427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29" name="Rectangle 428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30" name="Rectangle 429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31" name="Rectangle 430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32" name="Rectangle 431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33" name="Rectangle 432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34" name="Rectangle 433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35" name="Rectangle 434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36" name="Rectangle 435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37" name="Rectangle 436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38" name="Rectangle 437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39" name="Rectangle 438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40" name="Rectangle 439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41" name="Rectangle 440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42" name="Rectangle 441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43" name="Rectangle 442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44" name="Rectangle 443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45" name="Rectangle 444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46" name="Rectangle 445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47" name="Rectangle 446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48" name="Rectangle 447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49" name="Rectangle 448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50" name="Rectangle 449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51" name="Rectangle 450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52" name="Rectangle 451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53" name="Rectangle 452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54" name="Rectangle 453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55" name="Rectangle 454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56" name="Rectangle 455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57" name="Rectangle 456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58" name="Rectangle 457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59" name="Rectangle 458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60" name="Rectangle 459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61" name="Rectangle 460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62" name="Rectangle 461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63" name="Rectangle 462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64" name="Rectangle 463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65" name="Rectangle 464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66" name="Rectangle 465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67" name="Rectangle 466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68" name="Rectangle 467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69" name="Rectangle 468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70" name="Rectangle 469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71" name="Rectangle 470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72" name="Rectangle 471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73" name="Rectangle 472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74" name="Rectangle 473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75" name="Rectangle 474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76" name="Rectangle 475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77" name="Rectangle 476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78" name="Rectangle 477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79" name="Rectangle 478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80" name="Rectangle 479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81" name="Rectangle 480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82" name="Rectangle 481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83" name="Rectangle 482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84" name="Rectangle 483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85" name="Rectangle 484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86" name="Rectangle 485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87" name="Rectangle 486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88" name="Rectangle 487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89" name="Rectangle 488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90" name="Rectangle 489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91" name="Rectangle 490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92" name="Rectangle 491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93" name="Rectangle 492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94" name="Rectangle 493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95" name="Rectangle 494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96" name="Rectangle 495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97" name="Rectangle 496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98" name="Rectangle 497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99" name="Rectangle 498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00" name="Rectangle 499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01" name="Rectangle 500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02" name="Rectangle 501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03" name="Rectangle 502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04" name="Rectangle 503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05" name="Rectangle 504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06" name="Rectangle 505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07" name="Rectangle 506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08" name="Rectangle 507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09" name="Rectangle 508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10" name="Rectangle 509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11" name="Rectangle 510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12" name="Rectangle 511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13" name="Rectangle 512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14" name="Rectangle 513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15" name="Rectangle 514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16" name="Rectangle 515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17" name="Rectangle 516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18" name="Rectangle 517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19" name="Rectangle 518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20" name="Rectangle 519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21" name="Rectangle 520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22" name="Rectangle 521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23" name="Rectangle 522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24" name="Rectangle 523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25" name="Rectangle 524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26" name="Rectangle 525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27" name="Rectangle 526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28" name="Rectangle 527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29" name="Rectangle 528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30" name="Rectangle 529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31" name="Rectangle 530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32" name="Rectangle 531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33" name="Rectangle 532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34" name="Rectangle 533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35" name="Rectangle 534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36" name="Rectangle 535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37" name="Rectangle 536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38" name="Rectangle 537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39" name="Rectangle 538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40" name="Rectangle 539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41" name="Rectangle 540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42" name="Rectangle 541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43" name="Rectangle 542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44" name="Rectangle 543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45" name="Rectangle 544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46" name="Rectangle 545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47" name="Rectangle 546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48" name="Rectangle 547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49" name="Rectangle 548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50" name="Rectangle 549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51" name="Rectangle 550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52" name="Rectangle 551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53" name="Rectangle 552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54" name="Rectangle 553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55" name="Rectangle 554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56" name="Rectangle 555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557" name="Rectangle 556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558" name="Rectangle 557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559" name="Rectangle 558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560" name="Rectangle 559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561" name="Rectangle 560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562" name="Rectangle 561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563" name="Rectangle 562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564" name="Rectangle 563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565" name="Rectangle 564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566" name="Rectangle 565" hidden="1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567" name="Rectangle 566" hidden="1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568" name="Rectangle 567" hidden="1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69" name="Rectangle 568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70" name="Rectangle 569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71" name="Rectangle 570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72" name="Rectangle 571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73" name="Rectangle 572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74" name="Rectangle 573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75" name="Rectangle 574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76" name="Rectangle 575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77" name="Rectangle 576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78" name="Rectangle 577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79" name="Rectangle 578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80" name="Rectangle 579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81" name="Rectangle 580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82" name="Rectangle 581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83" name="Rectangle 582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84" name="Rectangle 583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85" name="Rectangle 584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86" name="Rectangle 585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87" name="Rectangle 586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88" name="Rectangle 587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89" name="Rectangle 588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90" name="Rectangle 589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91" name="Rectangle 590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92" name="Rectangle 591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93" name="Rectangle 592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94" name="Rectangle 593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95" name="Rectangle 594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96" name="Rectangle 595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97" name="Rectangle 596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98" name="Rectangle 597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99" name="Rectangle 598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00" name="Rectangle 599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01" name="Rectangle 600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02" name="Rectangle 601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03" name="Rectangle 602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04" name="Rectangle 603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05" name="Rectangle 604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06" name="Rectangle 605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07" name="Rectangle 606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08" name="Rectangle 607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09" name="Rectangle 608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10" name="Rectangle 609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11" name="Rectangle 610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12" name="Rectangle 611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13" name="Rectangle 612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14" name="Rectangle 613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15" name="Rectangle 614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16" name="Rectangle 615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17" name="Rectangle 616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18" name="Rectangle 617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19" name="Rectangle 618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20" name="Rectangle 619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21" name="Rectangle 620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22" name="Rectangle 621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23" name="Rectangle 622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24" name="Rectangle 623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25" name="Rectangle 624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26" name="Rectangle 625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27" name="Rectangle 626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28" name="Rectangle 627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29" name="Rectangle 628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30" name="Rectangle 629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31" name="Rectangle 630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32" name="Rectangle 631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33" name="Rectangle 632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34" name="Rectangle 633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35" name="Rectangle 634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36" name="Rectangle 635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37" name="Rectangle 636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38" name="Rectangle 637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39" name="Rectangle 638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40" name="Rectangle 639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41" name="Rectangle 640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42" name="Rectangle 641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43" name="Rectangle 642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44" name="Rectangle 643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45" name="Rectangle 644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46" name="Rectangle 645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47" name="Rectangle 646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48" name="Rectangle 647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49" name="Rectangle 648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50" name="Rectangle 649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51" name="Rectangle 650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52" name="Rectangle 651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53" name="Rectangle 652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54" name="Rectangle 653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55" name="Rectangle 654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56" name="Rectangle 655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57" name="Rectangle 656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58" name="Rectangle 657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59" name="Rectangle 658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60" name="Rectangle 659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61" name="Rectangle 660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62" name="Rectangle 661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63" name="Rectangle 662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64" name="Rectangle 663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65" name="Rectangle 664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66" name="Rectangle 665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67" name="Rectangle 666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68" name="Rectangle 667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69" name="Rectangle 668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70" name="Rectangle 669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71" name="Rectangle 670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72" name="Rectangle 671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73" name="Rectangle 672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74" name="Rectangle 673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75" name="Rectangle 674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76" name="Rectangle 675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77" name="Rectangle 676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78" name="Rectangle 677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79" name="Rectangle 678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80" name="Rectangle 679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81" name="Rectangle 680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82" name="Rectangle 681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83" name="Rectangle 682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84" name="Rectangle 683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85" name="Rectangle 684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86" name="Rectangle 685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87" name="Rectangle 686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88" name="Rectangle 687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89" name="Rectangle 688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90" name="Rectangle 689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91" name="Rectangle 690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92" name="Rectangle 691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93" name="Rectangle 692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94" name="Rectangle 693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95" name="Rectangle 694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96" name="Rectangle 695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97" name="Rectangle 696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98" name="Rectangle 697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99" name="Rectangle 698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00" name="Rectangle 699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01" name="Rectangle 700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02" name="Rectangle 701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03" name="Rectangle 702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04" name="Rectangle 703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05" name="Rectangle 704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06" name="Rectangle 705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07" name="Rectangle 706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08" name="Rectangle 707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09" name="Rectangle 708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10" name="Rectangle 709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11" name="Rectangle 710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12" name="Rectangle 711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13" name="Rectangle 712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14" name="Rectangle 713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15" name="Rectangle 714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16" name="Rectangle 715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17" name="Rectangle 716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18" name="Rectangle 717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19" name="Rectangle 718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20" name="Rectangle 719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21" name="Rectangle 720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22" name="Rectangle 721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23" name="Rectangle 722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24" name="Rectangle 723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25" name="Rectangle 724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26" name="Rectangle 725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27" name="Rectangle 726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28" name="Rectangle 727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29" name="Rectangle 728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30" name="Rectangle 729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31" name="Rectangle 730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32" name="Rectangle 731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33" name="Rectangle 732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34" name="Rectangle 733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35" name="Rectangle 734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36" name="Rectangle 735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37" name="Rectangle 736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38" name="Rectangle 737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39" name="Rectangle 738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40" name="Rectangle 739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41" name="Rectangle 740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42" name="Rectangle 741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43" name="Rectangle 742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44" name="Rectangle 743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45" name="Rectangle 744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46" name="Rectangle 745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47" name="Rectangle 746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48" name="Rectangle 747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49" name="Rectangle 748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50" name="Rectangle 749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51" name="Rectangle 750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52" name="Rectangle 751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53" name="Rectangle 752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54" name="Rectangle 753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55" name="Rectangle 754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56" name="Rectangle 755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57" name="Rectangle 756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58" name="Rectangle 757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59" name="Rectangle 758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60" name="Rectangle 759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761" name="Rectangle 760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762" name="Rectangle 761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763" name="Rectangle 762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764" name="Rectangle 763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765" name="Rectangle 764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766" name="Rectangle 765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767" name="Rectangle 766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768" name="Rectangle 767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769" name="Rectangle 768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770" name="Rectangle 769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771" name="Rectangle 770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772" name="Rectangle 771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773" name="Rectangle 772" hidden="1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774" name="Rectangle 773" hidden="1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775" name="Rectangle 774" hidden="1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76" name="Rectangle 775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77" name="Rectangle 776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78" name="Rectangle 777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79" name="Rectangle 778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780" name="Rectangle 779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781" name="Rectangle 780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782" name="Rectangle 781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83" name="Rectangle 782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84" name="Rectangle 783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85" name="Rectangle 784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86" name="Rectangle 785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87" name="Rectangle 786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88" name="Rectangle 787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89" name="Rectangle 788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90" name="Rectangle 789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91" name="Rectangle 790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92" name="Rectangle 791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93" name="Rectangle 792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94" name="Rectangle 793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95" name="Rectangle 794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96" name="Rectangle 795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97" name="Rectangle 796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798" name="Rectangle 797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799" name="Rectangle 798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800" name="Rectangle 799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801" name="Rectangle 800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802" name="Rectangle 801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803" name="Rectangle 802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04" name="Rectangle 803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05" name="Rectangle 804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06" name="Rectangle 805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07" name="Rectangle 806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08" name="Rectangle 807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09" name="Rectangle 808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10" name="Rectangle 809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11" name="Rectangle 810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12" name="Rectangle 811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13" name="Rectangle 812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14" name="Rectangle 813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15" name="Rectangle 814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16" name="Rectangle 815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17" name="Rectangle 816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18" name="Rectangle 817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19" name="Rectangle 818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20" name="Rectangle 819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21" name="Rectangle 820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22" name="Rectangle 821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23" name="Rectangle 822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24" name="Rectangle 823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825" name="Rectangle 824" hidden="1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826" name="Rectangle 825" hidden="1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827" name="Rectangle 826" hidden="1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28" name="Rectangle 827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29" name="Rectangle 828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30" name="Rectangle 829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31" name="Rectangle 830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32" name="Rectangle 831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33" name="Rectangle 832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34" name="Rectangle 833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35" name="Rectangle 834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36" name="Rectangle 835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837" name="Rectangle 836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838" name="Rectangle 837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839" name="Rectangle 838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40" name="Rectangle 839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41" name="Rectangle 840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42" name="Rectangle 841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43" name="Rectangle 842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44" name="Rectangle 843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45" name="Rectangle 844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46" name="Rectangle 845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47" name="Rectangle 846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48" name="Rectangle 847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49" name="Rectangle 848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50" name="Rectangle 849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51" name="Rectangle 850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852" name="Rectangle 851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853" name="Rectangle 852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854" name="Rectangle 853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8</xdr:col>
      <xdr:colOff>0</xdr:colOff>
      <xdr:row>18</xdr:row>
      <xdr:rowOff>0</xdr:rowOff>
    </xdr:from>
    <xdr:to>
      <xdr:col>9</xdr:col>
      <xdr:colOff>0</xdr:colOff>
      <xdr:row>18</xdr:row>
      <xdr:rowOff>0</xdr:rowOff>
    </xdr:to>
    <xdr:sp macro="" textlink="">
      <xdr:nvSpPr>
        <xdr:cNvPr id="855" name="Rectangle 854" hidden="1"/>
        <xdr:cNvSpPr>
          <a:spLocks noChangeArrowheads="1"/>
        </xdr:cNvSpPr>
      </xdr:nvSpPr>
      <xdr:spPr bwMode="auto">
        <a:xfrm>
          <a:off x="609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8</xdr:col>
      <xdr:colOff>0</xdr:colOff>
      <xdr:row>18</xdr:row>
      <xdr:rowOff>0</xdr:rowOff>
    </xdr:from>
    <xdr:to>
      <xdr:col>9</xdr:col>
      <xdr:colOff>0</xdr:colOff>
      <xdr:row>18</xdr:row>
      <xdr:rowOff>0</xdr:rowOff>
    </xdr:to>
    <xdr:sp macro="" textlink="">
      <xdr:nvSpPr>
        <xdr:cNvPr id="856" name="Rectangle 855" hidden="1"/>
        <xdr:cNvSpPr>
          <a:spLocks noChangeArrowheads="1"/>
        </xdr:cNvSpPr>
      </xdr:nvSpPr>
      <xdr:spPr bwMode="auto">
        <a:xfrm>
          <a:off x="609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8</xdr:col>
      <xdr:colOff>0</xdr:colOff>
      <xdr:row>18</xdr:row>
      <xdr:rowOff>0</xdr:rowOff>
    </xdr:from>
    <xdr:to>
      <xdr:col>9</xdr:col>
      <xdr:colOff>0</xdr:colOff>
      <xdr:row>18</xdr:row>
      <xdr:rowOff>0</xdr:rowOff>
    </xdr:to>
    <xdr:sp macro="" textlink="">
      <xdr:nvSpPr>
        <xdr:cNvPr id="857" name="Rectangle 856" hidden="1"/>
        <xdr:cNvSpPr>
          <a:spLocks noChangeArrowheads="1"/>
        </xdr:cNvSpPr>
      </xdr:nvSpPr>
      <xdr:spPr bwMode="auto">
        <a:xfrm>
          <a:off x="609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858" name="Rectangle 857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859" name="Rectangle 858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860" name="Rectangle 859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861" name="Rectangle 860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62" name="Rectangle 861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63" name="Rectangle 862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64" name="Rectangle 863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65" name="Rectangle 864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66" name="Rectangle 865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67" name="Rectangle 866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68" name="Rectangle 867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69" name="Rectangle 868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870" name="Rectangle 869" hidden="1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871" name="Rectangle 870" hidden="1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872" name="Rectangle 871" hidden="1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73" name="Rectangle 872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74" name="Rectangle 873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75" name="Rectangle 874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76" name="Rectangle 875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77" name="Rectangle 876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78" name="Rectangle 877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79" name="Rectangle 878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80" name="Rectangle 879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881" name="Rectangle 880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882" name="Rectangle 881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883" name="Rectangle 882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84" name="Rectangle 883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85" name="Rectangle 884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86" name="Rectangle 885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87" name="Rectangle 886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88" name="Rectangle 887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89" name="Rectangle 888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90" name="Rectangle 889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91" name="Rectangle 890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92" name="Rectangle 891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93" name="Rectangle 892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94" name="Rectangle 893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95" name="Rectangle 894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96" name="Rectangle 895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97" name="Rectangle 896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98" name="Rectangle 897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899" name="Rectangle 898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900" name="Rectangle 899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901" name="Rectangle 900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02" name="Rectangle 901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03" name="Rectangle 902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04" name="Rectangle 903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05" name="Rectangle 904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06" name="Rectangle 905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07" name="Rectangle 906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08" name="Rectangle 907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09" name="Rectangle 908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10" name="Rectangle 909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11" name="Rectangle 910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12" name="Rectangle 911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13" name="Rectangle 912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14" name="Rectangle 913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15" name="Rectangle 914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16" name="Rectangle 915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17" name="Rectangle 916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18" name="Rectangle 917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19" name="Rectangle 918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20" name="Rectangle 919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21" name="Rectangle 920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22" name="Rectangle 921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23" name="Rectangle 922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24" name="Rectangle 923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25" name="Rectangle 924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26" name="Rectangle 925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927" name="Rectangle 926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928" name="Rectangle 927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929" name="Rectangle 928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930" name="Rectangle 929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931" name="Rectangle 930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932" name="Rectangle 931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33" name="Rectangle 932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34" name="Rectangle 933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35" name="Rectangle 934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36" name="Rectangle 935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37" name="Rectangle 936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38" name="Rectangle 937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39" name="Rectangle 938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40" name="Rectangle 939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41" name="Rectangle 940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42" name="Rectangle 941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43" name="Rectangle 942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44" name="Rectangle 943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45" name="Rectangle 944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46" name="Rectangle 945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47" name="Rectangle 946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48" name="Rectangle 947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49" name="Rectangle 948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50" name="Rectangle 949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51" name="Rectangle 950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52" name="Rectangle 951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53" name="Rectangle 952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54" name="Rectangle 953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55" name="Rectangle 954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56" name="Rectangle 955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57" name="Rectangle 956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58" name="Rectangle 957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59" name="Rectangle 958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60" name="Rectangle 959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61" name="Rectangle 960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62" name="Rectangle 961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63" name="Rectangle 962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64" name="Rectangle 963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65" name="Rectangle 964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66" name="Rectangle 965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67" name="Rectangle 966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68" name="Rectangle 967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69" name="Rectangle 968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70" name="Rectangle 969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71" name="Rectangle 970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72" name="Rectangle 971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73" name="Rectangle 972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974" name="Rectangle 973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975" name="Rectangle 974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976" name="Rectangle 975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977" name="Rectangle 976" hidden="1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978" name="Rectangle 977" hidden="1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979" name="Rectangle 978" hidden="1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980" name="Rectangle 979" hidden="1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981" name="Rectangle 980" hidden="1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982" name="Rectangle 981" hidden="1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983" name="Rectangle 982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984" name="Rectangle 983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985" name="Rectangle 984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86" name="Rectangle 985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87" name="Rectangle 986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88" name="Rectangle 987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89" name="Rectangle 988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90" name="Rectangle 989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91" name="Rectangle 990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92" name="Rectangle 991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93" name="Rectangle 992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94" name="Rectangle 993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95" name="Rectangle 994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96" name="Rectangle 995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97" name="Rectangle 996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98" name="Rectangle 997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99" name="Rectangle 998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00" name="Rectangle 999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01" name="Rectangle 1000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02" name="Rectangle 1001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03" name="Rectangle 1002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04" name="Rectangle 1003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05" name="Rectangle 1004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06" name="Rectangle 1005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07" name="Rectangle 1006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08" name="Rectangle 1007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09" name="Rectangle 1008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10" name="Rectangle 1009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11" name="Rectangle 1010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12" name="Rectangle 1011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13" name="Rectangle 1012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14" name="Rectangle 1013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15" name="Rectangle 1014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16" name="Rectangle 1015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17" name="Rectangle 1016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18" name="Rectangle 1017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19" name="Rectangle 1018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20" name="Rectangle 1019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21" name="Rectangle 1020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22" name="Rectangle 1021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23" name="Rectangle 1022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24" name="Rectangle 1023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25" name="Rectangle 1024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26" name="Rectangle 1025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27" name="Rectangle 1026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28" name="Rectangle 1027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29" name="Rectangle 1028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30" name="Rectangle 1029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31" name="Rectangle 1030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32" name="Rectangle 1031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33" name="Rectangle 1032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34" name="Rectangle 1033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35" name="Rectangle 1034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36" name="Rectangle 1035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37" name="Rectangle 1036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38" name="Rectangle 1037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39" name="Rectangle 1038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40" name="Rectangle 1039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41" name="Rectangle 1040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42" name="Rectangle 1041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43" name="Rectangle 1042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44" name="Rectangle 1043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45" name="Rectangle 1044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46" name="Rectangle 1045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47" name="Rectangle 1046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48" name="Rectangle 1047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049" name="Rectangle 1048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050" name="Rectangle 1049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051" name="Rectangle 1050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052" name="Rectangle 1051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053" name="Rectangle 1052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054" name="Rectangle 1053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055" name="Rectangle 1054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056" name="Rectangle 1055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057" name="Rectangle 1056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58" name="Rectangle 1057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59" name="Rectangle 1058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60" name="Rectangle 1059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61" name="Rectangle 1060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62" name="Rectangle 1061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63" name="Rectangle 1062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64" name="Rectangle 1063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65" name="Rectangle 1064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066" name="Rectangle 1065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067" name="Rectangle 1066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068" name="Rectangle 1067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69" name="Rectangle 1068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70" name="Rectangle 1069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71" name="Rectangle 1070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72" name="Rectangle 1071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73" name="Rectangle 1072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74" name="Rectangle 1073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75" name="Rectangle 1074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76" name="Rectangle 1075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77" name="Rectangle 1076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78" name="Rectangle 1077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79" name="Rectangle 1078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80" name="Rectangle 1079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81" name="Rectangle 1080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82" name="Rectangle 1081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83" name="Rectangle 1082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84" name="Rectangle 1083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85" name="Rectangle 1084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86" name="Rectangle 1085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87" name="Rectangle 1086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88" name="Rectangle 1087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89" name="Rectangle 1088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90" name="Rectangle 1089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91" name="Rectangle 1090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92" name="Rectangle 1091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93" name="Rectangle 1092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94" name="Rectangle 1093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95" name="Rectangle 1094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96" name="Rectangle 1095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97" name="Rectangle 1096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98" name="Rectangle 1097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99" name="Rectangle 1098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00" name="Rectangle 1099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01" name="Rectangle 1100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02" name="Rectangle 1101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03" name="Rectangle 1102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04" name="Rectangle 1103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05" name="Rectangle 1104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06" name="Rectangle 1105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07" name="Rectangle 1106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08" name="Rectangle 1107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09" name="Rectangle 1108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10" name="Rectangle 1109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11" name="Rectangle 1110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12" name="Rectangle 1111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13" name="Rectangle 1112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14" name="Rectangle 1113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15" name="Rectangle 1114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16" name="Rectangle 1115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17" name="Rectangle 1116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18" name="Rectangle 1117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19" name="Rectangle 1118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20" name="Rectangle 1119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121" name="Rectangle 1120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122" name="Rectangle 1121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123" name="Rectangle 1122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124" name="Rectangle 1123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125" name="Rectangle 1124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126" name="Rectangle 1125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27" name="Rectangle 1126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28" name="Rectangle 1127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29" name="Rectangle 1128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30" name="Rectangle 1129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31" name="Rectangle 1130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32" name="Rectangle 1131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33" name="Rectangle 1132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34" name="Rectangle 1133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35" name="Rectangle 1134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36" name="Rectangle 1135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37" name="Rectangle 1136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38" name="Rectangle 1137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39" name="Rectangle 1138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40" name="Rectangle 1139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41" name="Rectangle 1140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42" name="Rectangle 1141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43" name="Rectangle 1142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44" name="Rectangle 1143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45" name="Rectangle 1144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46" name="Rectangle 1145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47" name="Rectangle 1146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48" name="Rectangle 1147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49" name="Rectangle 1148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50" name="Rectangle 1149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51" name="Rectangle 1150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52" name="Rectangle 1151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53" name="Rectangle 1152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54" name="Rectangle 1153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55" name="Rectangle 1154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56" name="Rectangle 1155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57" name="Rectangle 1156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58" name="Rectangle 1157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59" name="Rectangle 1158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60" name="Rectangle 1159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61" name="Rectangle 1160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62" name="Rectangle 1161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63" name="Rectangle 1162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64" name="Rectangle 1163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65" name="Rectangle 1164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66" name="Rectangle 1165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67" name="Rectangle 1166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68" name="Rectangle 1167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69" name="Rectangle 1168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70" name="Rectangle 1169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71" name="Rectangle 1170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72" name="Rectangle 1171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73" name="Rectangle 1172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74" name="Rectangle 1173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75" name="Rectangle 1174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76" name="Rectangle 1175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77" name="Rectangle 1176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78" name="Rectangle 1177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79" name="Rectangle 1178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80" name="Rectangle 1179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81" name="Rectangle 1180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82" name="Rectangle 1181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83" name="Rectangle 1182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84" name="Rectangle 1183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85" name="Rectangle 1184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86" name="Rectangle 1185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87" name="Rectangle 1186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88" name="Rectangle 1187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89" name="Rectangle 1188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90" name="Rectangle 1189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91" name="Rectangle 1190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92" name="Rectangle 1191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93" name="Rectangle 1192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94" name="Rectangle 1193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95" name="Rectangle 1194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96" name="Rectangle 1195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97" name="Rectangle 1196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98" name="Rectangle 1197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99" name="Rectangle 1198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200" name="Rectangle 1199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18</xdr:row>
      <xdr:rowOff>0</xdr:rowOff>
    </xdr:from>
    <xdr:to>
      <xdr:col>8</xdr:col>
      <xdr:colOff>0</xdr:colOff>
      <xdr:row>18</xdr:row>
      <xdr:rowOff>0</xdr:rowOff>
    </xdr:to>
    <xdr:sp macro="" textlink="">
      <xdr:nvSpPr>
        <xdr:cNvPr id="1201" name="Rectangle 1200" hidden="1"/>
        <xdr:cNvSpPr>
          <a:spLocks noChangeArrowheads="1"/>
        </xdr:cNvSpPr>
      </xdr:nvSpPr>
      <xdr:spPr bwMode="auto">
        <a:xfrm>
          <a:off x="5334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18</xdr:row>
      <xdr:rowOff>0</xdr:rowOff>
    </xdr:from>
    <xdr:to>
      <xdr:col>8</xdr:col>
      <xdr:colOff>0</xdr:colOff>
      <xdr:row>18</xdr:row>
      <xdr:rowOff>0</xdr:rowOff>
    </xdr:to>
    <xdr:sp macro="" textlink="">
      <xdr:nvSpPr>
        <xdr:cNvPr id="1202" name="Rectangle 1201" hidden="1"/>
        <xdr:cNvSpPr>
          <a:spLocks noChangeArrowheads="1"/>
        </xdr:cNvSpPr>
      </xdr:nvSpPr>
      <xdr:spPr bwMode="auto">
        <a:xfrm>
          <a:off x="5334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18</xdr:row>
      <xdr:rowOff>0</xdr:rowOff>
    </xdr:from>
    <xdr:to>
      <xdr:col>8</xdr:col>
      <xdr:colOff>0</xdr:colOff>
      <xdr:row>18</xdr:row>
      <xdr:rowOff>0</xdr:rowOff>
    </xdr:to>
    <xdr:sp macro="" textlink="">
      <xdr:nvSpPr>
        <xdr:cNvPr id="1203" name="Rectangle 1202" hidden="1"/>
        <xdr:cNvSpPr>
          <a:spLocks noChangeArrowheads="1"/>
        </xdr:cNvSpPr>
      </xdr:nvSpPr>
      <xdr:spPr bwMode="auto">
        <a:xfrm>
          <a:off x="5334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04" name="Rectangle 1203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05" name="Rectangle 1204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06" name="Rectangle 1205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07" name="Rectangle 1206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08" name="Rectangle 1207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09" name="Rectangle 1208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10" name="Rectangle 1209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11" name="Rectangle 1210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12" name="Rectangle 1211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13" name="Rectangle 1212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14" name="Rectangle 1213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15" name="Rectangle 1214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16" name="Rectangle 1215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17" name="Rectangle 1216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18" name="Rectangle 1217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19" name="Rectangle 1218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20" name="Rectangle 1219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21" name="Rectangle 1220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22" name="Rectangle 1221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23" name="Rectangle 1222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24" name="Rectangle 1223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25" name="Rectangle 1224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26" name="Rectangle 1225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27" name="Rectangle 1226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28" name="Rectangle 1227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29" name="Rectangle 1228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30" name="Rectangle 1229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31" name="Rectangle 1230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32" name="Rectangle 1231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33" name="Rectangle 1232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34" name="Rectangle 1233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35" name="Rectangle 1234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36" name="Rectangle 1235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37" name="Rectangle 1236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38" name="Rectangle 1237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39" name="Rectangle 1238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40" name="Rectangle 1239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41" name="Rectangle 1240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42" name="Rectangle 1241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43" name="Rectangle 1242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44" name="Rectangle 1243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45" name="Rectangle 1244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46" name="Rectangle 1245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47" name="Rectangle 1246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48" name="Rectangle 1247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49" name="Rectangle 1248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50" name="Rectangle 1249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51" name="Rectangle 1250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52" name="Rectangle 1251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53" name="Rectangle 1252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54" name="Rectangle 1253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55" name="Rectangle 1254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56" name="Rectangle 1255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57" name="Rectangle 1256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58" name="Rectangle 1257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59" name="Rectangle 1258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60" name="Rectangle 1259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61" name="Rectangle 1260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62" name="Rectangle 1261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63" name="Rectangle 1262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64" name="Rectangle 1263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65" name="Rectangle 1264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66" name="Rectangle 1265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67" name="Rectangle 1266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68" name="Rectangle 1267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69" name="Rectangle 1268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70" name="Rectangle 1269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71" name="Rectangle 1270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72" name="Rectangle 1271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73" name="Rectangle 1272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74" name="Rectangle 1273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75" name="Rectangle 1274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76" name="Rectangle 1275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77" name="Rectangle 1276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78" name="Rectangle 1277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79" name="Rectangle 1278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80" name="Rectangle 1279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81" name="Rectangle 1280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82" name="Rectangle 1281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83" name="Rectangle 1282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84" name="Rectangle 1283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85" name="Rectangle 1284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86" name="Rectangle 1285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87" name="Rectangle 1286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88" name="Rectangle 1287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89" name="Rectangle 1288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90" name="Rectangle 1289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91" name="Rectangle 1290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92" name="Rectangle 1291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93" name="Rectangle 1292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94" name="Rectangle 1293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95" name="Rectangle 1294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96" name="Rectangle 1295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97" name="Rectangle 1296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98" name="Rectangle 1297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99" name="Rectangle 1298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00" name="Rectangle 1299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01" name="Rectangle 1300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02" name="Rectangle 1301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03" name="Rectangle 1302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04" name="Rectangle 1303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05" name="Rectangle 1304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06" name="Rectangle 1305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07" name="Rectangle 1306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08" name="Rectangle 1307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09" name="Rectangle 1308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10" name="Rectangle 1309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11" name="Rectangle 1310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12" name="Rectangle 1311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13" name="Rectangle 1312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14" name="Rectangle 1313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15" name="Rectangle 1314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16" name="Rectangle 1315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17" name="Rectangle 1316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18" name="Rectangle 1317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19" name="Rectangle 1318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20" name="Rectangle 1319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21" name="Rectangle 1320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22" name="Rectangle 1321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23" name="Rectangle 1322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24" name="Rectangle 1323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25" name="Rectangle 1324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26" name="Rectangle 1325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27" name="Rectangle 1326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28" name="Rectangle 1327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29" name="Rectangle 1328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30" name="Rectangle 1329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31" name="Rectangle 1330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32" name="Rectangle 1331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33" name="Rectangle 1332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34" name="Rectangle 1333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35" name="Rectangle 1334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36" name="Rectangle 1335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37" name="Rectangle 1336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38" name="Rectangle 1337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39" name="Rectangle 1338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40" name="Rectangle 1339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41" name="Rectangle 1340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42" name="Rectangle 1341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43" name="Rectangle 1342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44" name="Rectangle 1343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45" name="Rectangle 1344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46" name="Rectangle 1345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347" name="Rectangle 1346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348" name="Rectangle 1347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349" name="Rectangle 1348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350" name="Rectangle 1349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351" name="Rectangle 1350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352" name="Rectangle 1351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353" name="Rectangle 1352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354" name="Rectangle 1353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355" name="Rectangle 1354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1356" name="Rectangle 1355" hidden="1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1357" name="Rectangle 1356" hidden="1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1358" name="Rectangle 1357" hidden="1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59" name="Rectangle 1358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60" name="Rectangle 1359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61" name="Rectangle 1360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62" name="Rectangle 1361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63" name="Rectangle 1362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64" name="Rectangle 1363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65" name="Rectangle 1364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66" name="Rectangle 1365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67" name="Rectangle 1366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68" name="Rectangle 1367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69" name="Rectangle 1368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70" name="Rectangle 1369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71" name="Rectangle 1370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72" name="Rectangle 1371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73" name="Rectangle 1372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74" name="Rectangle 1373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75" name="Rectangle 1374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76" name="Rectangle 1375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77" name="Rectangle 1376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78" name="Rectangle 1377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79" name="Rectangle 1378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80" name="Rectangle 1379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81" name="Rectangle 1380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82" name="Rectangle 1381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83" name="Rectangle 1382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84" name="Rectangle 1383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85" name="Rectangle 1384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86" name="Rectangle 1385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87" name="Rectangle 1386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88" name="Rectangle 1387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89" name="Rectangle 1388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90" name="Rectangle 1389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91" name="Rectangle 1390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92" name="Rectangle 1391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93" name="Rectangle 1392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94" name="Rectangle 1393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95" name="Rectangle 1394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96" name="Rectangle 1395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97" name="Rectangle 1396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98" name="Rectangle 1397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99" name="Rectangle 1398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00" name="Rectangle 1399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01" name="Rectangle 1400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02" name="Rectangle 1401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03" name="Rectangle 1402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04" name="Rectangle 1403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05" name="Rectangle 1404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06" name="Rectangle 1405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07" name="Rectangle 1406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08" name="Rectangle 1407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09" name="Rectangle 1408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10" name="Rectangle 1409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11" name="Rectangle 1410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12" name="Rectangle 1411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13" name="Rectangle 1412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14" name="Rectangle 1413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15" name="Rectangle 1414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16" name="Rectangle 1415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17" name="Rectangle 1416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18" name="Rectangle 1417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19" name="Rectangle 1418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20" name="Rectangle 1419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21" name="Rectangle 1420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22" name="Rectangle 1421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23" name="Rectangle 1422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24" name="Rectangle 1423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25" name="Rectangle 1424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26" name="Rectangle 1425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27" name="Rectangle 1426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28" name="Rectangle 1427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29" name="Rectangle 1428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30" name="Rectangle 1429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31" name="Rectangle 1430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32" name="Rectangle 1431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33" name="Rectangle 1432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34" name="Rectangle 1433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35" name="Rectangle 1434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36" name="Rectangle 1435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37" name="Rectangle 1436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38" name="Rectangle 1437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39" name="Rectangle 1438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40" name="Rectangle 1439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41" name="Rectangle 1440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42" name="Rectangle 1441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43" name="Rectangle 1442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44" name="Rectangle 1443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45" name="Rectangle 1444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46" name="Rectangle 1445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47" name="Rectangle 1446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48" name="Rectangle 1447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49" name="Rectangle 1448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50" name="Rectangle 1449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51" name="Rectangle 1450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52" name="Rectangle 1451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53" name="Rectangle 1452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54" name="Rectangle 1453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55" name="Rectangle 1454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56" name="Rectangle 1455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57" name="Rectangle 1456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58" name="Rectangle 1457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59" name="Rectangle 1458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60" name="Rectangle 1459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61" name="Rectangle 1460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62" name="Rectangle 1461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63" name="Rectangle 1462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64" name="Rectangle 1463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65" name="Rectangle 1464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66" name="Rectangle 1465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67" name="Rectangle 1466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68" name="Rectangle 1467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69" name="Rectangle 1468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70" name="Rectangle 1469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71" name="Rectangle 1470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72" name="Rectangle 1471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73" name="Rectangle 1472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74" name="Rectangle 1473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75" name="Rectangle 1474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76" name="Rectangle 1475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77" name="Rectangle 1476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78" name="Rectangle 1477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79" name="Rectangle 1478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80" name="Rectangle 1479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81" name="Rectangle 1480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82" name="Rectangle 1481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83" name="Rectangle 1482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84" name="Rectangle 1483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85" name="Rectangle 1484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86" name="Rectangle 1485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87" name="Rectangle 1486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88" name="Rectangle 1487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89" name="Rectangle 1488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90" name="Rectangle 1489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91" name="Rectangle 1490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92" name="Rectangle 1491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93" name="Rectangle 1492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94" name="Rectangle 1493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95" name="Rectangle 1494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96" name="Rectangle 1495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97" name="Rectangle 1496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98" name="Rectangle 1497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99" name="Rectangle 1498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00" name="Rectangle 1499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01" name="Rectangle 1500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02" name="Rectangle 1501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03" name="Rectangle 1502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04" name="Rectangle 1503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05" name="Rectangle 1504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06" name="Rectangle 1505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07" name="Rectangle 1506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08" name="Rectangle 1507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09" name="Rectangle 1508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10" name="Rectangle 1509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11" name="Rectangle 1510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12" name="Rectangle 1511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13" name="Rectangle 1512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14" name="Rectangle 1513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15" name="Rectangle 1514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16" name="Rectangle 1515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17" name="Rectangle 1516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18" name="Rectangle 1517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19" name="Rectangle 1518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20" name="Rectangle 1519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21" name="Rectangle 1520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22" name="Rectangle 1521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23" name="Rectangle 1522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24" name="Rectangle 1523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25" name="Rectangle 1524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26" name="Rectangle 1525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27" name="Rectangle 1526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28" name="Rectangle 1527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29" name="Rectangle 1528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30" name="Rectangle 1529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31" name="Rectangle 1530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32" name="Rectangle 1531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33" name="Rectangle 1532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34" name="Rectangle 1533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35" name="Rectangle 1534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36" name="Rectangle 1535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37" name="Rectangle 1536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38" name="Rectangle 1537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39" name="Rectangle 1538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40" name="Rectangle 1539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41" name="Rectangle 1540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42" name="Rectangle 1541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43" name="Rectangle 1542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44" name="Rectangle 1543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45" name="Rectangle 1544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46" name="Rectangle 1545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47" name="Rectangle 1546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48" name="Rectangle 1547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49" name="Rectangle 1548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50" name="Rectangle 1549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551" name="Rectangle 1550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552" name="Rectangle 1551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553" name="Rectangle 1552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554" name="Rectangle 1553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555" name="Rectangle 1554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556" name="Rectangle 1555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557" name="Rectangle 1556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558" name="Rectangle 1557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559" name="Rectangle 1558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560" name="Rectangle 1559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561" name="Rectangle 1560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562" name="Rectangle 1561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1563" name="Rectangle 1562" hidden="1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1564" name="Rectangle 1563" hidden="1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1565" name="Rectangle 1564" hidden="1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66" name="Rectangle 1565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67" name="Rectangle 1566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68" name="Rectangle 1567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69" name="Rectangle 1568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570" name="Rectangle 1569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571" name="Rectangle 1570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572" name="Rectangle 1571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73" name="Rectangle 1572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74" name="Rectangle 1573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75" name="Rectangle 1574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76" name="Rectangle 1575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77" name="Rectangle 1576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78" name="Rectangle 1577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79" name="Rectangle 1578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80" name="Rectangle 1579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81" name="Rectangle 1580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82" name="Rectangle 1581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83" name="Rectangle 1582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84" name="Rectangle 1583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85" name="Rectangle 1584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86" name="Rectangle 1585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87" name="Rectangle 1586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588" name="Rectangle 1587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589" name="Rectangle 1588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590" name="Rectangle 1589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591" name="Rectangle 1590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592" name="Rectangle 1591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593" name="Rectangle 1592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94" name="Rectangle 1593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95" name="Rectangle 1594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96" name="Rectangle 1595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97" name="Rectangle 1596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98" name="Rectangle 1597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99" name="Rectangle 1598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00" name="Rectangle 1599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01" name="Rectangle 1600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02" name="Rectangle 1601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03" name="Rectangle 1602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04" name="Rectangle 1603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05" name="Rectangle 1604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06" name="Rectangle 1605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07" name="Rectangle 1606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08" name="Rectangle 1607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09" name="Rectangle 1608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10" name="Rectangle 1609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11" name="Rectangle 1610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12" name="Rectangle 1611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13" name="Rectangle 1612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14" name="Rectangle 1613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1615" name="Rectangle 1614" hidden="1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1616" name="Rectangle 1615" hidden="1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1617" name="Rectangle 1616" hidden="1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18" name="Rectangle 1617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19" name="Rectangle 1618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20" name="Rectangle 1619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21" name="Rectangle 1620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22" name="Rectangle 1621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23" name="Rectangle 1622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24" name="Rectangle 1623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25" name="Rectangle 1624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26" name="Rectangle 1625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627" name="Rectangle 1626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628" name="Rectangle 1627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629" name="Rectangle 1628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30" name="Rectangle 1629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31" name="Rectangle 1630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32" name="Rectangle 1631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33" name="Rectangle 1632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34" name="Rectangle 1633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35" name="Rectangle 1634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36" name="Rectangle 1635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37" name="Rectangle 1636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38" name="Rectangle 1637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39" name="Rectangle 1638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40" name="Rectangle 1639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41" name="Rectangle 1640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642" name="Rectangle 1641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643" name="Rectangle 1642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644" name="Rectangle 1643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18</xdr:row>
      <xdr:rowOff>0</xdr:rowOff>
    </xdr:from>
    <xdr:to>
      <xdr:col>8</xdr:col>
      <xdr:colOff>0</xdr:colOff>
      <xdr:row>18</xdr:row>
      <xdr:rowOff>0</xdr:rowOff>
    </xdr:to>
    <xdr:sp macro="" textlink="">
      <xdr:nvSpPr>
        <xdr:cNvPr id="1645" name="Rectangle 1644" hidden="1"/>
        <xdr:cNvSpPr>
          <a:spLocks noChangeArrowheads="1"/>
        </xdr:cNvSpPr>
      </xdr:nvSpPr>
      <xdr:spPr bwMode="auto">
        <a:xfrm>
          <a:off x="5334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18</xdr:row>
      <xdr:rowOff>0</xdr:rowOff>
    </xdr:from>
    <xdr:to>
      <xdr:col>8</xdr:col>
      <xdr:colOff>0</xdr:colOff>
      <xdr:row>18</xdr:row>
      <xdr:rowOff>0</xdr:rowOff>
    </xdr:to>
    <xdr:sp macro="" textlink="">
      <xdr:nvSpPr>
        <xdr:cNvPr id="1646" name="Rectangle 1645" hidden="1"/>
        <xdr:cNvSpPr>
          <a:spLocks noChangeArrowheads="1"/>
        </xdr:cNvSpPr>
      </xdr:nvSpPr>
      <xdr:spPr bwMode="auto">
        <a:xfrm>
          <a:off x="5334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18</xdr:row>
      <xdr:rowOff>0</xdr:rowOff>
    </xdr:from>
    <xdr:to>
      <xdr:col>8</xdr:col>
      <xdr:colOff>0</xdr:colOff>
      <xdr:row>18</xdr:row>
      <xdr:rowOff>0</xdr:rowOff>
    </xdr:to>
    <xdr:sp macro="" textlink="">
      <xdr:nvSpPr>
        <xdr:cNvPr id="1647" name="Rectangle 1646" hidden="1"/>
        <xdr:cNvSpPr>
          <a:spLocks noChangeArrowheads="1"/>
        </xdr:cNvSpPr>
      </xdr:nvSpPr>
      <xdr:spPr bwMode="auto">
        <a:xfrm>
          <a:off x="5334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48" name="Rectangle 1647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49" name="Rectangle 1648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50" name="Rectangle 1649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51" name="Rectangle 1650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52" name="Rectangle 1651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53" name="Rectangle 1652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54" name="Rectangle 1653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55" name="Rectangle 1654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656" name="Rectangle 1655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657" name="Rectangle 1656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658" name="Rectangle 1657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59" name="Rectangle 1658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60" name="Rectangle 1659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61" name="Rectangle 1660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62" name="Rectangle 1661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63" name="Rectangle 1662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64" name="Rectangle 1663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65" name="Rectangle 1664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66" name="Rectangle 1665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67" name="Rectangle 1666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68" name="Rectangle 1667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69" name="Rectangle 1668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70" name="Rectangle 1669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71" name="Rectangle 1670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72" name="Rectangle 1671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73" name="Rectangle 1672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74" name="Rectangle 1673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75" name="Rectangle 1674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76" name="Rectangle 1675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77" name="Rectangle 1676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78" name="Rectangle 1677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79" name="Rectangle 1678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80" name="Rectangle 1679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81" name="Rectangle 1680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82" name="Rectangle 1681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83" name="Rectangle 1682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84" name="Rectangle 1683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85" name="Rectangle 1684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86" name="Rectangle 1685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87" name="Rectangle 1686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88" name="Rectangle 1687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89" name="Rectangle 1688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90" name="Rectangle 1689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91" name="Rectangle 1690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92" name="Rectangle 1691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93" name="Rectangle 1692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94" name="Rectangle 1693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95" name="Rectangle 1694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96" name="Rectangle 1695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97" name="Rectangle 1696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98" name="Rectangle 1697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99" name="Rectangle 1698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00" name="Rectangle 1699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01" name="Rectangle 1700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02" name="Rectangle 1701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03" name="Rectangle 1702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04" name="Rectangle 1703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05" name="Rectangle 1704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06" name="Rectangle 1705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07" name="Rectangle 1706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08" name="Rectangle 1707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09" name="Rectangle 1708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10" name="Rectangle 1709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711" name="Rectangle 1710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712" name="Rectangle 1711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713" name="Rectangle 1712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714" name="Rectangle 1713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715" name="Rectangle 1714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716" name="Rectangle 1715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17" name="Rectangle 1716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18" name="Rectangle 1717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19" name="Rectangle 1718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20" name="Rectangle 1719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21" name="Rectangle 1720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22" name="Rectangle 1721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23" name="Rectangle 1722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24" name="Rectangle 1723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25" name="Rectangle 1724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26" name="Rectangle 1725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27" name="Rectangle 1726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28" name="Rectangle 1727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29" name="Rectangle 1728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30" name="Rectangle 1729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31" name="Rectangle 1730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32" name="Rectangle 1731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33" name="Rectangle 1732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34" name="Rectangle 1733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35" name="Rectangle 1734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36" name="Rectangle 1735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37" name="Rectangle 1736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38" name="Rectangle 1737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39" name="Rectangle 1738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40" name="Rectangle 1739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41" name="Rectangle 1740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42" name="Rectangle 1741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43" name="Rectangle 1742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44" name="Rectangle 1743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45" name="Rectangle 1744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46" name="Rectangle 1745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47" name="Rectangle 1746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48" name="Rectangle 1747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49" name="Rectangle 1748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50" name="Rectangle 1749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51" name="Rectangle 1750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52" name="Rectangle 1751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53" name="Rectangle 1752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54" name="Rectangle 1753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55" name="Rectangle 1754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56" name="Rectangle 1755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57" name="Rectangle 1756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58" name="Rectangle 1757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59" name="Rectangle 1758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60" name="Rectangle 1759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61" name="Rectangle 1760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62" name="Rectangle 1761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63" name="Rectangle 1762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64" name="Rectangle 1763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65" name="Rectangle 1764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66" name="Rectangle 1765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67" name="Rectangle 1766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68" name="Rectangle 1767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69" name="Rectangle 1768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70" name="Rectangle 1769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71" name="Rectangle 1770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72" name="Rectangle 1771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73" name="Rectangle 1772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74" name="Rectangle 1773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75" name="Rectangle 1774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76" name="Rectangle 1775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77" name="Rectangle 1776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78" name="Rectangle 1777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79" name="Rectangle 1778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80" name="Rectangle 1779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81" name="Rectangle 1780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82" name="Rectangle 1781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83" name="Rectangle 1782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84" name="Rectangle 1783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85" name="Rectangle 1784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86" name="Rectangle 1785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87" name="Rectangle 1786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88" name="Rectangle 1787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89" name="Rectangle 1788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90" name="Rectangle 1789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91" name="Rectangle 1790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92" name="Rectangle 1791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93" name="Rectangle 1792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94" name="Rectangle 1793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95" name="Rectangle 1794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96" name="Rectangle 1795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97" name="Rectangle 1796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98" name="Rectangle 1797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99" name="Rectangle 1798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1800" name="Rectangle 1799" hidden="1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1801" name="Rectangle 1800" hidden="1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1802" name="Rectangle 1801" hidden="1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03" name="Rectangle 1802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04" name="Rectangle 1803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05" name="Rectangle 1804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06" name="Rectangle 1805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07" name="Rectangle 1806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08" name="Rectangle 1807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09" name="Rectangle 1808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10" name="Rectangle 1809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11" name="Rectangle 1810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12" name="Rectangle 1811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13" name="Rectangle 1812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14" name="Rectangle 1813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15" name="Rectangle 1814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16" name="Rectangle 1815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17" name="Rectangle 1816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18" name="Rectangle 1817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19" name="Rectangle 1818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20" name="Rectangle 1819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21" name="Rectangle 1820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22" name="Rectangle 1821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23" name="Rectangle 1822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24" name="Rectangle 1823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25" name="Rectangle 1824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26" name="Rectangle 1825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27" name="Rectangle 1826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28" name="Rectangle 1827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29" name="Rectangle 1828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30" name="Rectangle 1829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31" name="Rectangle 1830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32" name="Rectangle 1831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33" name="Rectangle 1832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34" name="Rectangle 1833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35" name="Rectangle 1834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36" name="Rectangle 1835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37" name="Rectangle 1836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38" name="Rectangle 1837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39" name="Rectangle 1838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40" name="Rectangle 1839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41" name="Rectangle 1840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42" name="Rectangle 1841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843" name="Rectangle 1842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844" name="Rectangle 1843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845" name="Rectangle 1844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846" name="Rectangle 1845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847" name="Rectangle 1846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848" name="Rectangle 1847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849" name="Rectangle 1848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850" name="Rectangle 1849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851" name="Rectangle 1850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852" name="Rectangle 1851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853" name="Rectangle 1852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854" name="Rectangle 1853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55" name="Rectangle 1854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56" name="Rectangle 1855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57" name="Rectangle 1856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58" name="Rectangle 1857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59" name="Rectangle 1858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60" name="Rectangle 1859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61" name="Rectangle 1860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62" name="Rectangle 1861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63" name="Rectangle 1862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64" name="Rectangle 1863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65" name="Rectangle 1864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66" name="Rectangle 1865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67" name="Rectangle 1866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68" name="Rectangle 1867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69" name="Rectangle 1868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70" name="Rectangle 1869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71" name="Rectangle 1870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72" name="Rectangle 1871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73" name="Rectangle 1872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74" name="Rectangle 1873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75" name="Rectangle 1874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76" name="Rectangle 1875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77" name="Rectangle 1876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78" name="Rectangle 1877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79" name="Rectangle 1878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80" name="Rectangle 1879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81" name="Rectangle 1880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82" name="Rectangle 1881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83" name="Rectangle 1882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84" name="Rectangle 1883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85" name="Rectangle 1884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86" name="Rectangle 1885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87" name="Rectangle 1886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88" name="Rectangle 1887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89" name="Rectangle 1888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90" name="Rectangle 1889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91" name="Rectangle 1890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92" name="Rectangle 1891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93" name="Rectangle 1892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94" name="Rectangle 1893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95" name="Rectangle 1894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96" name="Rectangle 1895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97" name="Rectangle 1896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98" name="Rectangle 1897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99" name="Rectangle 1898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00" name="Rectangle 1899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01" name="Rectangle 1900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02" name="Rectangle 1901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03" name="Rectangle 1902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04" name="Rectangle 1903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05" name="Rectangle 1904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06" name="Rectangle 1905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07" name="Rectangle 1906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08" name="Rectangle 1907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09" name="Rectangle 1908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10" name="Rectangle 1909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11" name="Rectangle 1910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12" name="Rectangle 1911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13" name="Rectangle 1912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14" name="Rectangle 1913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15" name="Rectangle 1914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916" name="Rectangle 1915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917" name="Rectangle 1916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918" name="Rectangle 1917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19" name="Rectangle 1918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20" name="Rectangle 1919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21" name="Rectangle 1920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22" name="Rectangle 1921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23" name="Rectangle 1922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24" name="Rectangle 1923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25" name="Rectangle 1924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26" name="Rectangle 1925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27" name="Rectangle 1926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28" name="Rectangle 1927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29" name="Rectangle 1928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30" name="Rectangle 1929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31" name="Rectangle 1930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32" name="Rectangle 1931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33" name="Rectangle 1932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34" name="Rectangle 1933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35" name="Rectangle 1934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36" name="Rectangle 1935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37" name="Rectangle 1936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38" name="Rectangle 1937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39" name="Rectangle 1938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40" name="Rectangle 1939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41" name="Rectangle 1940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42" name="Rectangle 1941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43" name="Rectangle 1942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44" name="Rectangle 1943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45" name="Rectangle 1944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46" name="Rectangle 1945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47" name="Rectangle 1946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48" name="Rectangle 1947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49" name="Rectangle 1948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50" name="Rectangle 1949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51" name="Rectangle 1950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52" name="Rectangle 1951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53" name="Rectangle 1952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54" name="Rectangle 1953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55" name="Rectangle 1954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56" name="Rectangle 1955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57" name="Rectangle 1956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58" name="Rectangle 1957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59" name="Rectangle 1958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60" name="Rectangle 1959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61" name="Rectangle 1960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62" name="Rectangle 1961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63" name="Rectangle 1962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64" name="Rectangle 1963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65" name="Rectangle 1964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66" name="Rectangle 1965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67" name="Rectangle 1966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968" name="Rectangle 1967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969" name="Rectangle 1968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970" name="Rectangle 1969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71" name="Rectangle 1970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72" name="Rectangle 1971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73" name="Rectangle 1972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74" name="Rectangle 1973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75" name="Rectangle 1974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76" name="Rectangle 1975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77" name="Rectangle 1976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78" name="Rectangle 1977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79" name="Rectangle 1978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80" name="Rectangle 1979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81" name="Rectangle 1980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82" name="Rectangle 1981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83" name="Rectangle 1982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84" name="Rectangle 1983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85" name="Rectangle 1984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86" name="Rectangle 1985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87" name="Rectangle 1986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88" name="Rectangle 1987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89" name="Rectangle 1988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90" name="Rectangle 1989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91" name="Rectangle 1990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92" name="Rectangle 1991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93" name="Rectangle 1992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94" name="Rectangle 1993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95" name="Rectangle 1994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96" name="Rectangle 1995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97" name="Rectangle 1996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998" name="Rectangle 1997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999" name="Rectangle 1998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00" name="Rectangle 1999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01" name="Rectangle 2000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02" name="Rectangle 2001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03" name="Rectangle 2002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04" name="Rectangle 2003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05" name="Rectangle 2004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06" name="Rectangle 2005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07" name="Rectangle 2006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08" name="Rectangle 2007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09" name="Rectangle 2008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10" name="Rectangle 2009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11" name="Rectangle 2010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12" name="Rectangle 2011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13" name="Rectangle 2012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14" name="Rectangle 2013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15" name="Rectangle 2014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16" name="Rectangle 2015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17" name="Rectangle 2016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18" name="Rectangle 2017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19" name="Rectangle 2018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20" name="Rectangle 2019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21" name="Rectangle 2020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22" name="Rectangle 2021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23" name="Rectangle 2022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24" name="Rectangle 2023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25" name="Rectangle 2024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26" name="Rectangle 2025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27" name="Rectangle 2026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28" name="Rectangle 2027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29" name="Rectangle 2028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30" name="Rectangle 2029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31" name="Rectangle 2030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32" name="Rectangle 2031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33" name="Rectangle 2032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34" name="Rectangle 2033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35" name="Rectangle 2034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36" name="Rectangle 2035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37" name="Rectangle 2036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38" name="Rectangle 2037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39" name="Rectangle 2038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40" name="Rectangle 2039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41" name="Rectangle 2040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42" name="Rectangle 2041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43" name="Rectangle 2042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44" name="Rectangle 2043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45" name="Rectangle 2044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8</xdr:col>
      <xdr:colOff>400050</xdr:colOff>
      <xdr:row>0</xdr:row>
      <xdr:rowOff>0</xdr:rowOff>
    </xdr:from>
    <xdr:to>
      <xdr:col>9</xdr:col>
      <xdr:colOff>34380</xdr:colOff>
      <xdr:row>5</xdr:row>
      <xdr:rowOff>31633</xdr:rowOff>
    </xdr:to>
    <xdr:pic>
      <xdr:nvPicPr>
        <xdr:cNvPr id="2046" name="Picture 2045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774" t="5228" r="14922" b="14377"/>
        <a:stretch>
          <a:fillRect/>
        </a:stretch>
      </xdr:blipFill>
      <xdr:spPr bwMode="auto">
        <a:xfrm>
          <a:off x="11582647" y="0"/>
          <a:ext cx="1118746" cy="11078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47" name="Rectangle 2046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48" name="Rectangle 2047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49" name="Rectangle 2048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50" name="Rectangle 2049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51" name="Rectangle 2050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52" name="Rectangle 2051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53" name="Rectangle 2052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54" name="Rectangle 2053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55" name="Rectangle 2054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56" name="Rectangle 2055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57" name="Rectangle 2056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58" name="Rectangle 2057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59" name="Rectangle 2058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60" name="Rectangle 2059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61" name="Rectangle 2060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62" name="Rectangle 2061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63" name="Rectangle 2062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64" name="Rectangle 2063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65" name="Rectangle 2064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66" name="Rectangle 2065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67" name="Rectangle 2066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68" name="Rectangle 2067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69" name="Rectangle 2068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70" name="Rectangle 2069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71" name="Rectangle 2070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72" name="Rectangle 2071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73" name="Rectangle 2072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74" name="Rectangle 2073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75" name="Rectangle 2074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76" name="Rectangle 2075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77" name="Rectangle 2076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78" name="Rectangle 2077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79" name="Rectangle 2078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80" name="Rectangle 2079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81" name="Rectangle 2080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82" name="Rectangle 2081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83" name="Rectangle 2082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84" name="Rectangle 2083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85" name="Rectangle 2084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86" name="Rectangle 2085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87" name="Rectangle 2086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88" name="Rectangle 2087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89" name="Rectangle 2088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90" name="Rectangle 2089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91" name="Rectangle 2090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92" name="Rectangle 2091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93" name="Rectangle 2092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94" name="Rectangle 2093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95" name="Rectangle 2094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96" name="Rectangle 2095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97" name="Rectangle 2096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98" name="Rectangle 2097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99" name="Rectangle 2098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00" name="Rectangle 2099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01" name="Rectangle 2100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02" name="Rectangle 2101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03" name="Rectangle 2102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04" name="Rectangle 2103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05" name="Rectangle 2104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06" name="Rectangle 2105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07" name="Rectangle 2106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08" name="Rectangle 2107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09" name="Rectangle 2108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10" name="Rectangle 2109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11" name="Rectangle 2110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12" name="Rectangle 2111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13" name="Rectangle 2112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14" name="Rectangle 2113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15" name="Rectangle 2114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16" name="Rectangle 2115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17" name="Rectangle 2116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18" name="Rectangle 2117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19" name="Rectangle 2118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20" name="Rectangle 2119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21" name="Rectangle 2120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22" name="Rectangle 2121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23" name="Rectangle 2122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24" name="Rectangle 2123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25" name="Rectangle 2124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26" name="Rectangle 2125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27" name="Rectangle 2126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28" name="Rectangle 2127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29" name="Rectangle 2128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30" name="Rectangle 2129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31" name="Rectangle 2130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32" name="Rectangle 2131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33" name="Rectangle 2132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34" name="Rectangle 2133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35" name="Rectangle 2134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36" name="Rectangle 2135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37" name="Rectangle 2136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38" name="Rectangle 2137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39" name="Rectangle 2138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40" name="Rectangle 2139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41" name="Rectangle 2140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42" name="Rectangle 2141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43" name="Rectangle 2142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44" name="Rectangle 2143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45" name="Rectangle 2144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46" name="Rectangle 2145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47" name="Rectangle 2146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48" name="Rectangle 2147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49" name="Rectangle 2148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50" name="Rectangle 2149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51" name="Rectangle 2150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52" name="Rectangle 2151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53" name="Rectangle 2152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54" name="Rectangle 2153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55" name="Rectangle 2154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56" name="Rectangle 2155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57" name="Rectangle 2156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58" name="Rectangle 2157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59" name="Rectangle 2158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60" name="Rectangle 2159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61" name="Rectangle 2160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62" name="Rectangle 2161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63" name="Rectangle 2162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64" name="Rectangle 2163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65" name="Rectangle 2164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66" name="Rectangle 2165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67" name="Rectangle 2166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68" name="Rectangle 2167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69" name="Rectangle 2168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70" name="Rectangle 2169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71" name="Rectangle 2170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72" name="Rectangle 2171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73" name="Rectangle 2172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74" name="Rectangle 2173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75" name="Rectangle 2174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76" name="Rectangle 2175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77" name="Rectangle 2176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78" name="Rectangle 2177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79" name="Rectangle 2178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80" name="Rectangle 2179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81" name="Rectangle 2180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82" name="Rectangle 2181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83" name="Rectangle 4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84" name="Rectangle 5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85" name="Rectangle 6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86" name="Rectangle 7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187" name="Rectangle 20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188" name="Rectangle 21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189" name="Rectangle 22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90" name="Rectangle 35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91" name="Rectangle 36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92" name="Rectangle 37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93" name="Rectangle 61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94" name="Rectangle 62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95" name="Rectangle 63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96" name="Rectangle 105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97" name="Rectangle 106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98" name="Rectangle 107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99" name="Rectangle 108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00" name="Rectangle 109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01" name="Rectangle 110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02" name="Rectangle 183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03" name="Rectangle 184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04" name="Rectangle 185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205" name="Rectangle 186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206" name="Rectangle 187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207" name="Rectangle 188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208" name="Rectangle 189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209" name="Rectangle 190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210" name="Rectangle 191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11" name="Rectangle 192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12" name="Rectangle 193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13" name="Rectangle 194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14" name="Rectangle 258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15" name="Rectangle 259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16" name="Rectangle 260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17" name="Rectangle 261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18" name="Rectangle 262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19" name="Rectangle 263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20" name="Rectangle 264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21" name="Rectangle 265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22" name="Rectangle 266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23" name="Rectangle 275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24" name="Rectangle 276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25" name="Rectangle 277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26" name="Rectangle 330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27" name="Rectangle 331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28" name="Rectangle 332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29" name="Rectangle 333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30" name="Rectangle 334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31" name="Rectangle 335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2232" name="Rectangle 410" hidden="1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2233" name="Rectangle 411" hidden="1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2234" name="Rectangle 412" hidden="1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35" name="Rectangle 556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36" name="Rectangle 557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37" name="Rectangle 558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38" name="Rectangle 559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39" name="Rectangle 560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40" name="Rectangle 561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41" name="Rectangle 562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42" name="Rectangle 563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43" name="Rectangle 564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244" name="Rectangle 565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245" name="Rectangle 566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246" name="Rectangle 567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47" name="Rectangle 760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48" name="Rectangle 761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49" name="Rectangle 762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50" name="Rectangle 763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51" name="Rectangle 764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52" name="Rectangle 765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53" name="Rectangle 766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54" name="Rectangle 767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55" name="Rectangle 768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56" name="Rectangle 769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57" name="Rectangle 770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58" name="Rectangle 771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259" name="Rectangle 772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260" name="Rectangle 773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261" name="Rectangle 774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62" name="Rectangle 779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63" name="Rectangle 780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64" name="Rectangle 781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65" name="Rectangle 797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66" name="Rectangle 798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67" name="Rectangle 799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68" name="Rectangle 800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69" name="Rectangle 801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70" name="Rectangle 802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271" name="Rectangle 824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272" name="Rectangle 825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273" name="Rectangle 826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74" name="Rectangle 836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75" name="Rectangle 837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76" name="Rectangle 838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77" name="Rectangle 851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78" name="Rectangle 852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79" name="Rectangle 853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80" name="Rectangle 857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81" name="Rectangle 858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82" name="Rectangle 859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83" name="Rectangle 860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284" name="Rectangle 869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285" name="Rectangle 870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286" name="Rectangle 871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87" name="Rectangle 880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88" name="Rectangle 881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89" name="Rectangle 882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90" name="Rectangle 898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91" name="Rectangle 899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92" name="Rectangle 900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93" name="Rectangle 926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94" name="Rectangle 927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95" name="Rectangle 928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96" name="Rectangle 929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97" name="Rectangle 930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98" name="Rectangle 931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99" name="Rectangle 973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00" name="Rectangle 974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01" name="Rectangle 975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302" name="Rectangle 976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303" name="Rectangle 977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304" name="Rectangle 978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305" name="Rectangle 979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306" name="Rectangle 980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307" name="Rectangle 981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08" name="Rectangle 982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09" name="Rectangle 983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10" name="Rectangle 984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11" name="Rectangle 1048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12" name="Rectangle 1049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13" name="Rectangle 1050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14" name="Rectangle 1051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15" name="Rectangle 1052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16" name="Rectangle 1053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17" name="Rectangle 1054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18" name="Rectangle 1055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19" name="Rectangle 1056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20" name="Rectangle 1065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21" name="Rectangle 1066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22" name="Rectangle 1067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23" name="Rectangle 1120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24" name="Rectangle 1121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25" name="Rectangle 1122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26" name="Rectangle 1123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27" name="Rectangle 1124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28" name="Rectangle 1125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2329" name="Rectangle 1200" hidden="1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2330" name="Rectangle 1201" hidden="1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2331" name="Rectangle 1202" hidden="1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32" name="Rectangle 1346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33" name="Rectangle 1347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34" name="Rectangle 1348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35" name="Rectangle 1349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36" name="Rectangle 1350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37" name="Rectangle 1351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38" name="Rectangle 1352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39" name="Rectangle 1353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40" name="Rectangle 1354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341" name="Rectangle 1355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342" name="Rectangle 1356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343" name="Rectangle 1357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44" name="Rectangle 1550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45" name="Rectangle 1551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46" name="Rectangle 1552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47" name="Rectangle 1553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48" name="Rectangle 1554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49" name="Rectangle 1555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50" name="Rectangle 1556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51" name="Rectangle 1557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52" name="Rectangle 1558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53" name="Rectangle 1559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54" name="Rectangle 1560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55" name="Rectangle 1561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356" name="Rectangle 1562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357" name="Rectangle 1563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358" name="Rectangle 1564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59" name="Rectangle 1569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60" name="Rectangle 1570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61" name="Rectangle 1571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62" name="Rectangle 1587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63" name="Rectangle 1588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64" name="Rectangle 1589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65" name="Rectangle 1590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66" name="Rectangle 1591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67" name="Rectangle 1592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368" name="Rectangle 1614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369" name="Rectangle 1615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370" name="Rectangle 1616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71" name="Rectangle 1626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72" name="Rectangle 1627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73" name="Rectangle 1628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74" name="Rectangle 1641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75" name="Rectangle 1642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76" name="Rectangle 1643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2377" name="Rectangle 1644" hidden="1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2378" name="Rectangle 1645" hidden="1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2379" name="Rectangle 1646" hidden="1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80" name="Rectangle 1655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81" name="Rectangle 1656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82" name="Rectangle 1657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83" name="Rectangle 1710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84" name="Rectangle 1711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85" name="Rectangle 1712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86" name="Rectangle 1713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87" name="Rectangle 1714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88" name="Rectangle 1715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389" name="Rectangle 1799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390" name="Rectangle 1800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391" name="Rectangle 1801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92" name="Rectangle 1851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93" name="Rectangle 1852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94" name="Rectangle 1853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95" name="Rectangle 1915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96" name="Rectangle 1916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97" name="Rectangle 1917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98" name="Rectangle 1967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99" name="Rectangle 1968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00" name="Rectangle 1969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01" name="Rectangle 1997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02" name="Rectangle 1998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03" name="Rectangle 1999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04" name="Rectangle 2000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05" name="Rectangle 2001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06" name="Rectangle 2002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07" name="Rectangle 2003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08" name="Rectangle 2004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09" name="Rectangle 2005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10" name="Rectangle 2006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11" name="Rectangle 2007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12" name="Rectangle 2008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13" name="Rectangle 2009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14" name="Rectangle 2010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15" name="Rectangle 2011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16" name="Rectangle 2012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17" name="Rectangle 2013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18" name="Rectangle 2014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19" name="Rectangle 2015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20" name="Rectangle 2016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21" name="Rectangle 2017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22" name="Rectangle 2018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23" name="Rectangle 2019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24" name="Rectangle 2020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25" name="Rectangle 2021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26" name="Rectangle 2022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27" name="Rectangle 2023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28" name="Rectangle 2024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29" name="Rectangle 2025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30" name="Rectangle 2026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31" name="Rectangle 2027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32" name="Rectangle 2028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33" name="Rectangle 2029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34" name="Rectangle 2030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35" name="Rectangle 2031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36" name="Rectangle 2032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37" name="Rectangle 2033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38" name="Rectangle 2034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39" name="Rectangle 2035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40" name="Rectangle 2036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41" name="Rectangle 2037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42" name="Rectangle 2038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43" name="Rectangle 2039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44" name="Rectangle 2040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45" name="Rectangle 2041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46" name="Rectangle 2042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47" name="Rectangle 2043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48" name="Rectangle 2044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1">
    <pageSetUpPr fitToPage="1"/>
  </sheetPr>
  <dimension ref="A1:M28"/>
  <sheetViews>
    <sheetView tabSelected="1" zoomScale="77" zoomScaleNormal="77" zoomScalePageLayoutView="60" workbookViewId="0">
      <selection sqref="A1:I1"/>
    </sheetView>
  </sheetViews>
  <sheetFormatPr baseColWidth="10" defaultRowHeight="12.75"/>
  <cols>
    <col min="1" max="1" width="2.5703125" style="17" customWidth="1"/>
    <col min="2" max="2" width="10.5703125" style="12" customWidth="1"/>
    <col min="3" max="3" width="46.85546875" style="12" customWidth="1"/>
    <col min="4" max="9" width="22.28515625" style="12" customWidth="1"/>
    <col min="10" max="10" width="13.140625" style="12" customWidth="1"/>
    <col min="11" max="11" width="17.140625" style="12" bestFit="1" customWidth="1"/>
    <col min="12" max="16384" width="11.42578125" style="12"/>
  </cols>
  <sheetData>
    <row r="1" spans="1:13">
      <c r="A1" s="92"/>
      <c r="B1" s="92"/>
      <c r="C1" s="92"/>
      <c r="D1" s="92"/>
      <c r="E1" s="92"/>
      <c r="F1" s="92"/>
      <c r="G1" s="92"/>
      <c r="H1" s="92"/>
      <c r="I1" s="92"/>
    </row>
    <row r="2" spans="1:13" ht="18" customHeight="1">
      <c r="A2" s="93" t="s">
        <v>28</v>
      </c>
      <c r="B2" s="93"/>
      <c r="C2" s="93"/>
      <c r="D2" s="93"/>
      <c r="E2" s="93"/>
      <c r="F2" s="93"/>
      <c r="G2" s="93"/>
      <c r="H2" s="93"/>
      <c r="I2" s="93"/>
    </row>
    <row r="3" spans="1:13" ht="18" customHeight="1">
      <c r="A3" s="93" t="s">
        <v>36</v>
      </c>
      <c r="B3" s="93"/>
      <c r="C3" s="93"/>
      <c r="D3" s="93"/>
      <c r="E3" s="93"/>
      <c r="F3" s="93"/>
      <c r="G3" s="93"/>
      <c r="H3" s="93"/>
      <c r="I3" s="93"/>
    </row>
    <row r="4" spans="1:13" ht="18" customHeight="1">
      <c r="A4" s="93" t="s">
        <v>498</v>
      </c>
      <c r="B4" s="93"/>
      <c r="C4" s="93"/>
      <c r="D4" s="93"/>
      <c r="E4" s="93"/>
      <c r="F4" s="93"/>
      <c r="G4" s="93"/>
      <c r="H4" s="93"/>
      <c r="I4" s="93"/>
    </row>
    <row r="5" spans="1:13" ht="19.5" customHeight="1">
      <c r="A5" s="92"/>
      <c r="B5" s="92"/>
      <c r="C5" s="92"/>
      <c r="D5" s="92"/>
      <c r="E5" s="92"/>
      <c r="F5" s="92"/>
      <c r="G5" s="92"/>
      <c r="H5" s="92"/>
      <c r="I5" s="92"/>
    </row>
    <row r="6" spans="1:13" ht="18" customHeight="1">
      <c r="A6" s="94" t="s">
        <v>27</v>
      </c>
      <c r="B6" s="94"/>
      <c r="C6" s="94"/>
      <c r="D6" s="94"/>
      <c r="E6" s="94"/>
      <c r="F6" s="94"/>
      <c r="G6" s="94"/>
      <c r="H6" s="94"/>
      <c r="I6" s="94"/>
    </row>
    <row r="7" spans="1:13" ht="45" customHeight="1" thickBot="1">
      <c r="A7" s="13"/>
      <c r="B7" s="55" t="s">
        <v>26</v>
      </c>
      <c r="C7" s="54"/>
      <c r="D7" s="53" t="s">
        <v>500</v>
      </c>
      <c r="E7" s="53" t="s">
        <v>501</v>
      </c>
      <c r="F7" s="53" t="s">
        <v>502</v>
      </c>
      <c r="G7" s="53" t="s">
        <v>503</v>
      </c>
      <c r="H7" s="53" t="s">
        <v>504</v>
      </c>
      <c r="I7" s="53" t="s">
        <v>505</v>
      </c>
      <c r="J7" s="52" t="s">
        <v>1</v>
      </c>
      <c r="K7" s="51" t="s">
        <v>25</v>
      </c>
    </row>
    <row r="8" spans="1:13" s="15" customFormat="1" ht="35.1" customHeight="1">
      <c r="A8" s="25"/>
      <c r="B8" s="48" t="s">
        <v>2</v>
      </c>
      <c r="C8" s="47"/>
      <c r="D8" s="26">
        <v>49562118.550000004</v>
      </c>
      <c r="E8" s="46">
        <v>148233968.31</v>
      </c>
      <c r="F8" s="26">
        <v>47834764.579999998</v>
      </c>
      <c r="G8" s="46">
        <v>48468663.799999997</v>
      </c>
      <c r="H8" s="46">
        <f>I8-F8-G8</f>
        <v>47291398.689999998</v>
      </c>
      <c r="I8" s="26">
        <v>143594827.06999999</v>
      </c>
      <c r="J8" s="36">
        <v>2999</v>
      </c>
      <c r="K8" s="28">
        <f>SUM(100/E8*I8)-100</f>
        <v>-3.1296073989587967</v>
      </c>
    </row>
    <row r="9" spans="1:13" s="15" customFormat="1" ht="35.1" customHeight="1">
      <c r="A9" s="39"/>
      <c r="B9" s="89" t="s">
        <v>24</v>
      </c>
      <c r="C9" s="90"/>
      <c r="D9" s="23">
        <v>145784585.06</v>
      </c>
      <c r="E9" s="22">
        <v>425678963.43000001</v>
      </c>
      <c r="F9" s="23">
        <v>156572648.72999999</v>
      </c>
      <c r="G9" s="22">
        <v>160597081.47</v>
      </c>
      <c r="H9" s="22">
        <f t="shared" ref="H9:H23" si="0">I9-F9-G9</f>
        <v>129432164.11000004</v>
      </c>
      <c r="I9" s="23">
        <v>446601894.31</v>
      </c>
      <c r="J9" s="36">
        <v>3995</v>
      </c>
      <c r="K9" s="28">
        <f t="shared" ref="K9:K23" si="1">SUM(100/E9*I9)-100</f>
        <v>4.9151902437012609</v>
      </c>
    </row>
    <row r="10" spans="1:13" s="15" customFormat="1" ht="35.1" customHeight="1" thickBot="1">
      <c r="A10" s="35"/>
      <c r="B10" s="34" t="s">
        <v>23</v>
      </c>
      <c r="C10" s="50"/>
      <c r="D10" s="32">
        <v>195346703.61000001</v>
      </c>
      <c r="E10" s="31">
        <v>573912931.74000001</v>
      </c>
      <c r="F10" s="32">
        <v>204407413.31</v>
      </c>
      <c r="G10" s="31">
        <v>209065745.26999998</v>
      </c>
      <c r="H10" s="31">
        <f t="shared" si="0"/>
        <v>176723562.80000001</v>
      </c>
      <c r="I10" s="32">
        <v>590196721.38</v>
      </c>
      <c r="J10" s="29" t="s">
        <v>22</v>
      </c>
      <c r="K10" s="28">
        <f t="shared" si="1"/>
        <v>2.8373275351420375</v>
      </c>
    </row>
    <row r="11" spans="1:13" s="15" customFormat="1" ht="35.1" customHeight="1">
      <c r="A11" s="49"/>
      <c r="B11" s="48" t="s">
        <v>21</v>
      </c>
      <c r="C11" s="47"/>
      <c r="D11" s="26">
        <v>186463627.62999997</v>
      </c>
      <c r="E11" s="46">
        <v>558730149.75</v>
      </c>
      <c r="F11" s="26">
        <v>204428859.31</v>
      </c>
      <c r="G11" s="46">
        <v>196551687.87</v>
      </c>
      <c r="H11" s="46">
        <f t="shared" si="0"/>
        <v>187181731.10999995</v>
      </c>
      <c r="I11" s="26">
        <v>588162278.28999996</v>
      </c>
      <c r="J11" s="36">
        <v>5999</v>
      </c>
      <c r="K11" s="28">
        <f t="shared" si="1"/>
        <v>5.2676821813122388</v>
      </c>
    </row>
    <row r="12" spans="1:13" s="15" customFormat="1" ht="30" customHeight="1">
      <c r="A12" s="45"/>
      <c r="B12" s="44" t="s">
        <v>20</v>
      </c>
      <c r="C12" s="56" t="s">
        <v>32</v>
      </c>
      <c r="D12" s="21">
        <v>30270854.960000001</v>
      </c>
      <c r="E12" s="37">
        <v>92264443.840000004</v>
      </c>
      <c r="F12" s="21">
        <v>32264145.629999999</v>
      </c>
      <c r="G12" s="37">
        <v>28521986.050000001</v>
      </c>
      <c r="H12" s="37">
        <f t="shared" si="0"/>
        <v>25700234.650000002</v>
      </c>
      <c r="I12" s="21">
        <v>86486366.329999998</v>
      </c>
      <c r="J12" s="59" t="s">
        <v>34</v>
      </c>
      <c r="K12" s="28">
        <f t="shared" si="1"/>
        <v>-6.2625181158844043</v>
      </c>
    </row>
    <row r="13" spans="1:13" ht="30" customHeight="1">
      <c r="A13" s="43"/>
      <c r="B13" s="42"/>
      <c r="C13" s="57" t="s">
        <v>19</v>
      </c>
      <c r="D13" s="23">
        <v>56675648.839999981</v>
      </c>
      <c r="E13" s="22">
        <v>169348175.38999999</v>
      </c>
      <c r="F13" s="23">
        <v>61660862.289999999</v>
      </c>
      <c r="G13" s="22">
        <v>57688939.380000003</v>
      </c>
      <c r="H13" s="22">
        <f t="shared" si="0"/>
        <v>55714907.399999999</v>
      </c>
      <c r="I13" s="23">
        <v>175064709.06999999</v>
      </c>
      <c r="J13" s="40" t="s">
        <v>18</v>
      </c>
      <c r="K13" s="28">
        <f t="shared" si="1"/>
        <v>3.3756098445319225</v>
      </c>
      <c r="M13" s="15"/>
    </row>
    <row r="14" spans="1:13" ht="30" customHeight="1">
      <c r="A14" s="43"/>
      <c r="B14" s="42"/>
      <c r="C14" s="58" t="s">
        <v>17</v>
      </c>
      <c r="D14" s="23">
        <v>5459958.2699999986</v>
      </c>
      <c r="E14" s="22">
        <v>18068737.719999999</v>
      </c>
      <c r="F14" s="23">
        <v>7723841.71</v>
      </c>
      <c r="G14" s="22">
        <v>5008833.3199999994</v>
      </c>
      <c r="H14" s="22">
        <f t="shared" si="0"/>
        <v>4797069.8699999982</v>
      </c>
      <c r="I14" s="23">
        <v>17529744.899999999</v>
      </c>
      <c r="J14" s="40">
        <v>4200</v>
      </c>
      <c r="K14" s="28">
        <f t="shared" si="1"/>
        <v>-2.9830131376770055</v>
      </c>
      <c r="M14" s="15"/>
    </row>
    <row r="15" spans="1:13" ht="30" customHeight="1">
      <c r="A15" s="39"/>
      <c r="B15" s="38"/>
      <c r="C15" s="57" t="s">
        <v>33</v>
      </c>
      <c r="D15" s="23">
        <v>6426533.9100000011</v>
      </c>
      <c r="E15" s="22">
        <v>18367009.120000001</v>
      </c>
      <c r="F15" s="23">
        <v>6994289.8300000001</v>
      </c>
      <c r="G15" s="22">
        <v>6787149.0199999996</v>
      </c>
      <c r="H15" s="22">
        <f t="shared" si="0"/>
        <v>5021433.7799999993</v>
      </c>
      <c r="I15" s="23">
        <v>18802872.629999999</v>
      </c>
      <c r="J15" s="40" t="s">
        <v>16</v>
      </c>
      <c r="K15" s="28">
        <f t="shared" si="1"/>
        <v>2.3730783120556254</v>
      </c>
      <c r="M15" s="15"/>
    </row>
    <row r="16" spans="1:13" ht="30" customHeight="1">
      <c r="A16" s="14"/>
      <c r="B16" s="41"/>
      <c r="C16" s="57" t="s">
        <v>15</v>
      </c>
      <c r="D16" s="23">
        <v>15573303.420000002</v>
      </c>
      <c r="E16" s="22">
        <v>45736977.530000001</v>
      </c>
      <c r="F16" s="23">
        <v>17430013.25</v>
      </c>
      <c r="G16" s="22">
        <v>19267913.420000002</v>
      </c>
      <c r="H16" s="22">
        <f t="shared" si="0"/>
        <v>18494351.509999998</v>
      </c>
      <c r="I16" s="23">
        <v>55192278.18</v>
      </c>
      <c r="J16" s="40">
        <v>4500</v>
      </c>
      <c r="K16" s="28">
        <f t="shared" si="1"/>
        <v>20.673208333012454</v>
      </c>
      <c r="M16" s="15"/>
    </row>
    <row r="17" spans="1:13" ht="30" customHeight="1">
      <c r="A17" s="14"/>
      <c r="B17" s="41"/>
      <c r="C17" s="57" t="s">
        <v>14</v>
      </c>
      <c r="D17" s="23">
        <v>4229768.9799999986</v>
      </c>
      <c r="E17" s="22">
        <v>14233801.369999999</v>
      </c>
      <c r="F17" s="23">
        <v>4892408.9400000004</v>
      </c>
      <c r="G17" s="22">
        <v>5347830.419999999</v>
      </c>
      <c r="H17" s="22">
        <f t="shared" si="0"/>
        <v>5771425.6900000004</v>
      </c>
      <c r="I17" s="23">
        <v>16011665.050000001</v>
      </c>
      <c r="J17" s="40" t="s">
        <v>13</v>
      </c>
      <c r="K17" s="28">
        <f t="shared" si="1"/>
        <v>12.490434802238653</v>
      </c>
      <c r="M17" s="15"/>
    </row>
    <row r="18" spans="1:13" ht="30" customHeight="1">
      <c r="A18" s="14"/>
      <c r="B18" s="41"/>
      <c r="C18" s="57" t="s">
        <v>12</v>
      </c>
      <c r="D18" s="23">
        <v>2939048.0500000007</v>
      </c>
      <c r="E18" s="22">
        <v>9748405.5600000005</v>
      </c>
      <c r="F18" s="23">
        <v>2849002.62</v>
      </c>
      <c r="G18" s="22">
        <v>2897718.51</v>
      </c>
      <c r="H18" s="22">
        <f t="shared" si="0"/>
        <v>3530629.4400000004</v>
      </c>
      <c r="I18" s="23">
        <v>9277350.5700000003</v>
      </c>
      <c r="J18" s="40" t="s">
        <v>35</v>
      </c>
      <c r="K18" s="28">
        <f t="shared" si="1"/>
        <v>-4.8321234390662795</v>
      </c>
      <c r="M18" s="15"/>
    </row>
    <row r="19" spans="1:13" ht="30" customHeight="1">
      <c r="A19" s="14"/>
      <c r="B19" s="41"/>
      <c r="C19" s="57" t="s">
        <v>11</v>
      </c>
      <c r="D19" s="23">
        <v>42457536.600000016</v>
      </c>
      <c r="E19" s="22">
        <v>128692168.81</v>
      </c>
      <c r="F19" s="23">
        <v>40612916.549999997</v>
      </c>
      <c r="G19" s="22">
        <v>40531458.859999999</v>
      </c>
      <c r="H19" s="22">
        <f t="shared" si="0"/>
        <v>40745933.939999998</v>
      </c>
      <c r="I19" s="23">
        <v>121890309.34999999</v>
      </c>
      <c r="J19" s="40" t="s">
        <v>506</v>
      </c>
      <c r="K19" s="28">
        <f t="shared" si="1"/>
        <v>-5.2853716919187406</v>
      </c>
      <c r="M19" s="15"/>
    </row>
    <row r="20" spans="1:13" ht="30" customHeight="1">
      <c r="A20" s="39"/>
      <c r="B20" s="38"/>
      <c r="C20" s="57" t="s">
        <v>10</v>
      </c>
      <c r="D20" s="23">
        <v>22430974.59999992</v>
      </c>
      <c r="E20" s="23">
        <v>62270430.409999937</v>
      </c>
      <c r="F20" s="23">
        <v>30001378.490000024</v>
      </c>
      <c r="G20" s="23">
        <v>30499858.889999941</v>
      </c>
      <c r="H20" s="23">
        <f t="shared" si="0"/>
        <v>27405744.830000043</v>
      </c>
      <c r="I20" s="23">
        <f>SUM(I11-I12-I13-I14-I15-I16-I17-I18-I19)</f>
        <v>87906982.210000008</v>
      </c>
      <c r="J20" s="29" t="s">
        <v>9</v>
      </c>
      <c r="K20" s="28">
        <f t="shared" si="1"/>
        <v>41.169703872615486</v>
      </c>
    </row>
    <row r="21" spans="1:13" s="15" customFormat="1" ht="35.1" customHeight="1">
      <c r="A21" s="25"/>
      <c r="B21" s="89" t="s">
        <v>8</v>
      </c>
      <c r="C21" s="90"/>
      <c r="D21" s="21">
        <v>29873.969999999994</v>
      </c>
      <c r="E21" s="37">
        <v>79656.45</v>
      </c>
      <c r="F21" s="21">
        <v>10412.14</v>
      </c>
      <c r="G21" s="37">
        <v>10010.59</v>
      </c>
      <c r="H21" s="37">
        <f t="shared" si="0"/>
        <v>79339.17</v>
      </c>
      <c r="I21" s="21">
        <v>99761.9</v>
      </c>
      <c r="J21" s="36">
        <v>6999</v>
      </c>
      <c r="K21" s="28">
        <f t="shared" si="1"/>
        <v>25.240203398469305</v>
      </c>
    </row>
    <row r="22" spans="1:13" s="15" customFormat="1" ht="35.1" customHeight="1">
      <c r="A22" s="25"/>
      <c r="B22" s="24" t="s">
        <v>7</v>
      </c>
      <c r="C22" s="16"/>
      <c r="D22" s="21">
        <v>6190976.04</v>
      </c>
      <c r="E22" s="37">
        <v>17963735.149999999</v>
      </c>
      <c r="F22" s="21">
        <v>5853139.9900000002</v>
      </c>
      <c r="G22" s="37">
        <v>6163337.1699999999</v>
      </c>
      <c r="H22" s="37">
        <f t="shared" si="0"/>
        <v>5731308.8399999999</v>
      </c>
      <c r="I22" s="21">
        <v>17747786</v>
      </c>
      <c r="J22" s="36">
        <v>7999</v>
      </c>
      <c r="K22" s="28">
        <f t="shared" si="1"/>
        <v>-1.2021394670806984</v>
      </c>
    </row>
    <row r="23" spans="1:13" s="15" customFormat="1" ht="35.1" customHeight="1" thickBot="1">
      <c r="A23" s="35"/>
      <c r="B23" s="34" t="s">
        <v>6</v>
      </c>
      <c r="C23" s="33"/>
      <c r="D23" s="30">
        <v>192684477.63999993</v>
      </c>
      <c r="E23" s="32">
        <v>576773541.35000002</v>
      </c>
      <c r="F23" s="32">
        <v>210292411.44</v>
      </c>
      <c r="G23" s="31">
        <v>202725035.63</v>
      </c>
      <c r="H23" s="31">
        <f t="shared" si="0"/>
        <v>192992379.12000006</v>
      </c>
      <c r="I23" s="30">
        <v>606009826.19000006</v>
      </c>
      <c r="J23" s="29">
        <v>8999</v>
      </c>
      <c r="K23" s="28">
        <f t="shared" si="1"/>
        <v>5.0689365485749249</v>
      </c>
    </row>
    <row r="24" spans="1:13" s="15" customFormat="1" ht="35.1" customHeight="1">
      <c r="A24" s="27"/>
      <c r="B24" s="24" t="s">
        <v>5</v>
      </c>
      <c r="C24" s="16"/>
      <c r="D24" s="26">
        <f>IF(D10-D23&gt;0,D10-D23,"")</f>
        <v>2662225.9700000882</v>
      </c>
      <c r="E24" s="26" t="str">
        <f t="shared" ref="E24:H24" si="2">IF(E10-E23&gt;0,E10-E23,"")</f>
        <v/>
      </c>
      <c r="F24" s="26" t="str">
        <f t="shared" si="2"/>
        <v/>
      </c>
      <c r="G24" s="26">
        <f t="shared" si="2"/>
        <v>6340709.6399999857</v>
      </c>
      <c r="H24" s="26" t="str">
        <f t="shared" si="2"/>
        <v/>
      </c>
      <c r="I24" s="26" t="s">
        <v>499</v>
      </c>
      <c r="J24" s="20" t="s">
        <v>3</v>
      </c>
    </row>
    <row r="25" spans="1:13" s="15" customFormat="1" ht="35.1" customHeight="1">
      <c r="A25" s="25"/>
      <c r="B25" s="24" t="s">
        <v>4</v>
      </c>
      <c r="C25" s="16"/>
      <c r="D25" s="23" t="str">
        <f>IF(D10-D23&lt;0,D10-D23,"")</f>
        <v/>
      </c>
      <c r="E25" s="23">
        <f t="shared" ref="E25:H25" si="3">IF(E10-E23&lt;0,E10-E23,"")</f>
        <v>-2860609.6100000143</v>
      </c>
      <c r="F25" s="23">
        <f t="shared" si="3"/>
        <v>-5884998.1299999952</v>
      </c>
      <c r="G25" s="23" t="str">
        <f t="shared" si="3"/>
        <v/>
      </c>
      <c r="H25" s="23">
        <f t="shared" si="3"/>
        <v>-16268816.320000052</v>
      </c>
      <c r="I25" s="23">
        <v>-15813104.810000062</v>
      </c>
      <c r="J25" s="20" t="s">
        <v>3</v>
      </c>
    </row>
    <row r="26" spans="1:13">
      <c r="B26" s="19"/>
      <c r="C26" s="19"/>
      <c r="D26" s="19"/>
      <c r="E26" s="19"/>
      <c r="F26" s="19"/>
      <c r="G26" s="19"/>
      <c r="H26" s="19"/>
      <c r="I26" s="19"/>
    </row>
    <row r="27" spans="1:13" ht="15.75">
      <c r="A27" s="91"/>
      <c r="B27" s="91"/>
      <c r="C27" s="91"/>
      <c r="D27" s="91"/>
      <c r="E27" s="91"/>
      <c r="F27" s="91"/>
      <c r="G27" s="91"/>
      <c r="H27" s="91"/>
      <c r="I27" s="91"/>
    </row>
    <row r="28" spans="1:13">
      <c r="H28" s="18"/>
    </row>
  </sheetData>
  <mergeCells count="9">
    <mergeCell ref="B9:C9"/>
    <mergeCell ref="B21:C21"/>
    <mergeCell ref="A27:I27"/>
    <mergeCell ref="A1:I1"/>
    <mergeCell ref="A2:I2"/>
    <mergeCell ref="A3:I3"/>
    <mergeCell ref="A4:I4"/>
    <mergeCell ref="A5:I5"/>
    <mergeCell ref="A6:I6"/>
  </mergeCells>
  <printOptions horizontalCentered="1" verticalCentered="1"/>
  <pageMargins left="0.39370078740157483" right="0.39370078740157483" top="0.23622047244094491" bottom="0.23622047244094491" header="0.35433070866141736" footer="0.27559055118110237"/>
  <pageSetup paperSize="9" scale="72" orientation="landscape" r:id="rId1"/>
  <headerFooter alignWithMargins="0">
    <oddFooter xml:space="preserve">&amp;LSatzart 65&amp;Cbearbeitet und zusammengestellt: Soz. Ver. für Landwirtschaft, Forsten und Gartenbau &amp;RSeite  &amp;P von &amp;N&amp;9
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8"/>
  <dimension ref="A1:C52"/>
  <sheetViews>
    <sheetView zoomScaleNormal="100" zoomScalePageLayoutView="91" workbookViewId="0">
      <selection sqref="A1:C1"/>
    </sheetView>
  </sheetViews>
  <sheetFormatPr baseColWidth="10" defaultColWidth="11.28515625" defaultRowHeight="12.75"/>
  <cols>
    <col min="1" max="1" width="13.5703125" style="9" customWidth="1"/>
    <col min="2" max="2" width="95.140625" style="2" customWidth="1"/>
    <col min="3" max="3" width="24" style="3" customWidth="1"/>
    <col min="4" max="16384" width="11.28515625" style="4"/>
  </cols>
  <sheetData>
    <row r="1" spans="1:3" ht="39" customHeight="1">
      <c r="A1" s="95" t="s">
        <v>29</v>
      </c>
      <c r="B1" s="96"/>
      <c r="C1" s="96"/>
    </row>
    <row r="2" spans="1:3" ht="20.100000000000001" customHeight="1">
      <c r="A2" s="6" t="s">
        <v>1</v>
      </c>
      <c r="B2" s="10" t="s">
        <v>0</v>
      </c>
      <c r="C2" s="7" t="s">
        <v>31</v>
      </c>
    </row>
    <row r="3" spans="1:3" ht="15">
      <c r="A3" s="61" t="s">
        <v>37</v>
      </c>
      <c r="B3" s="62" t="s">
        <v>38</v>
      </c>
      <c r="C3" s="63"/>
    </row>
    <row r="4" spans="1:3">
      <c r="A4" s="64" t="s">
        <v>39</v>
      </c>
      <c r="B4" s="2" t="s">
        <v>40</v>
      </c>
      <c r="C4" s="65">
        <v>82253672.129999995</v>
      </c>
    </row>
    <row r="5" spans="1:3">
      <c r="A5" s="68" t="s">
        <v>41</v>
      </c>
      <c r="B5" s="66" t="s">
        <v>42</v>
      </c>
      <c r="C5" s="67"/>
    </row>
    <row r="6" spans="1:3">
      <c r="A6" s="64" t="s">
        <v>43</v>
      </c>
      <c r="B6" s="2" t="s">
        <v>44</v>
      </c>
      <c r="C6" s="65">
        <v>247425.19</v>
      </c>
    </row>
    <row r="7" spans="1:3" ht="25.5">
      <c r="A7" s="64" t="s">
        <v>45</v>
      </c>
      <c r="B7" s="2" t="s">
        <v>46</v>
      </c>
      <c r="C7" s="65">
        <v>196116.9</v>
      </c>
    </row>
    <row r="8" spans="1:3">
      <c r="A8" s="64" t="s">
        <v>47</v>
      </c>
      <c r="B8" s="2" t="s">
        <v>48</v>
      </c>
      <c r="C8" s="65">
        <v>214385.11</v>
      </c>
    </row>
    <row r="9" spans="1:3">
      <c r="A9" s="64" t="s">
        <v>49</v>
      </c>
      <c r="B9" s="2" t="s">
        <v>50</v>
      </c>
      <c r="C9" s="65">
        <v>0</v>
      </c>
    </row>
    <row r="10" spans="1:3">
      <c r="A10" s="69" t="s">
        <v>41</v>
      </c>
      <c r="B10" s="70" t="s">
        <v>51</v>
      </c>
      <c r="C10" s="71">
        <v>657927.19999999995</v>
      </c>
    </row>
    <row r="11" spans="1:3">
      <c r="A11" s="68" t="s">
        <v>52</v>
      </c>
      <c r="B11" s="66" t="s">
        <v>53</v>
      </c>
      <c r="C11" s="67"/>
    </row>
    <row r="12" spans="1:3">
      <c r="A12" s="64" t="s">
        <v>54</v>
      </c>
      <c r="B12" s="2" t="s">
        <v>55</v>
      </c>
      <c r="C12" s="65">
        <v>102936.39</v>
      </c>
    </row>
    <row r="13" spans="1:3">
      <c r="A13" s="64" t="s">
        <v>56</v>
      </c>
      <c r="B13" s="2" t="s">
        <v>57</v>
      </c>
      <c r="C13" s="65">
        <v>53819.88</v>
      </c>
    </row>
    <row r="14" spans="1:3">
      <c r="A14" s="64" t="s">
        <v>58</v>
      </c>
      <c r="B14" s="2" t="s">
        <v>59</v>
      </c>
      <c r="C14" s="65">
        <v>-327908.69</v>
      </c>
    </row>
    <row r="15" spans="1:3">
      <c r="A15" s="64" t="s">
        <v>60</v>
      </c>
      <c r="B15" s="2" t="s">
        <v>61</v>
      </c>
      <c r="C15" s="65">
        <v>0</v>
      </c>
    </row>
    <row r="16" spans="1:3">
      <c r="A16" s="69" t="s">
        <v>52</v>
      </c>
      <c r="B16" s="70" t="s">
        <v>51</v>
      </c>
      <c r="C16" s="71">
        <v>-171152.42</v>
      </c>
    </row>
    <row r="17" spans="1:3">
      <c r="A17" s="64" t="s">
        <v>62</v>
      </c>
      <c r="B17" s="2" t="s">
        <v>63</v>
      </c>
      <c r="C17" s="65">
        <v>36590819.240000002</v>
      </c>
    </row>
    <row r="18" spans="1:3">
      <c r="A18" s="64" t="s">
        <v>64</v>
      </c>
      <c r="B18" s="2" t="s">
        <v>65</v>
      </c>
      <c r="C18" s="65">
        <v>0</v>
      </c>
    </row>
    <row r="19" spans="1:3">
      <c r="A19" s="64" t="s">
        <v>66</v>
      </c>
      <c r="B19" s="2" t="s">
        <v>67</v>
      </c>
      <c r="C19" s="65">
        <v>2778.73</v>
      </c>
    </row>
    <row r="20" spans="1:3">
      <c r="A20" s="64" t="s">
        <v>68</v>
      </c>
      <c r="B20" s="2" t="s">
        <v>69</v>
      </c>
      <c r="C20" s="65">
        <v>2812830.41</v>
      </c>
    </row>
    <row r="21" spans="1:3">
      <c r="A21" s="64" t="s">
        <v>70</v>
      </c>
      <c r="B21" s="2" t="s">
        <v>71</v>
      </c>
      <c r="C21" s="65">
        <v>20658398.48</v>
      </c>
    </row>
    <row r="22" spans="1:3">
      <c r="A22" s="64" t="s">
        <v>72</v>
      </c>
      <c r="B22" s="2" t="s">
        <v>73</v>
      </c>
      <c r="C22" s="65">
        <v>555660.43000000005</v>
      </c>
    </row>
    <row r="23" spans="1:3" ht="15">
      <c r="A23" s="61" t="s">
        <v>74</v>
      </c>
      <c r="B23" s="62" t="s">
        <v>75</v>
      </c>
      <c r="C23" s="73"/>
    </row>
    <row r="24" spans="1:3">
      <c r="A24" s="64" t="s">
        <v>76</v>
      </c>
      <c r="B24" s="2" t="s">
        <v>77</v>
      </c>
      <c r="C24" s="65">
        <v>1879.63</v>
      </c>
    </row>
    <row r="25" spans="1:3">
      <c r="A25" s="64" t="s">
        <v>78</v>
      </c>
      <c r="B25" s="2" t="s">
        <v>79</v>
      </c>
      <c r="C25" s="65">
        <v>630.28</v>
      </c>
    </row>
    <row r="26" spans="1:3">
      <c r="A26" s="64" t="s">
        <v>80</v>
      </c>
      <c r="B26" s="2" t="s">
        <v>81</v>
      </c>
      <c r="C26" s="65">
        <v>0</v>
      </c>
    </row>
    <row r="27" spans="1:3" ht="15">
      <c r="A27" s="61" t="s">
        <v>82</v>
      </c>
      <c r="B27" s="62" t="s">
        <v>83</v>
      </c>
      <c r="C27" s="73"/>
    </row>
    <row r="28" spans="1:3">
      <c r="A28" s="64" t="s">
        <v>84</v>
      </c>
      <c r="B28" s="2" t="s">
        <v>83</v>
      </c>
      <c r="C28" s="65">
        <v>118425.16</v>
      </c>
    </row>
    <row r="29" spans="1:3" ht="15">
      <c r="A29" s="61" t="s">
        <v>85</v>
      </c>
      <c r="B29" s="62" t="s">
        <v>86</v>
      </c>
      <c r="C29" s="73"/>
    </row>
    <row r="30" spans="1:3">
      <c r="A30" s="64" t="s">
        <v>87</v>
      </c>
      <c r="B30" s="2" t="s">
        <v>86</v>
      </c>
      <c r="C30" s="65">
        <v>112957.8</v>
      </c>
    </row>
    <row r="31" spans="1:3" ht="15">
      <c r="A31" s="61" t="s">
        <v>88</v>
      </c>
      <c r="B31" s="62" t="s">
        <v>89</v>
      </c>
      <c r="C31" s="73"/>
    </row>
    <row r="32" spans="1:3">
      <c r="A32" s="82" t="s">
        <v>90</v>
      </c>
      <c r="B32" s="74" t="s">
        <v>91</v>
      </c>
      <c r="C32" s="83">
        <v>143594827.06999999</v>
      </c>
    </row>
    <row r="33" spans="1:3" ht="15">
      <c r="A33" s="61" t="s">
        <v>92</v>
      </c>
      <c r="B33" s="62" t="s">
        <v>93</v>
      </c>
      <c r="C33" s="73"/>
    </row>
    <row r="34" spans="1:3">
      <c r="A34" s="64" t="s">
        <v>94</v>
      </c>
      <c r="B34" s="2" t="s">
        <v>95</v>
      </c>
      <c r="C34" s="65">
        <v>-195791.48</v>
      </c>
    </row>
    <row r="35" spans="1:3">
      <c r="A35" s="64" t="s">
        <v>96</v>
      </c>
      <c r="B35" s="2" t="s">
        <v>97</v>
      </c>
      <c r="C35" s="65">
        <v>0</v>
      </c>
    </row>
    <row r="36" spans="1:3" ht="15">
      <c r="A36" s="61" t="s">
        <v>98</v>
      </c>
      <c r="B36" s="62" t="s">
        <v>99</v>
      </c>
      <c r="C36" s="73"/>
    </row>
    <row r="37" spans="1:3">
      <c r="A37" s="64" t="s">
        <v>100</v>
      </c>
      <c r="B37" s="2" t="s">
        <v>99</v>
      </c>
      <c r="C37" s="65">
        <v>510854.38</v>
      </c>
    </row>
    <row r="38" spans="1:3" ht="15">
      <c r="A38" s="61" t="s">
        <v>101</v>
      </c>
      <c r="B38" s="62" t="s">
        <v>102</v>
      </c>
      <c r="C38" s="73"/>
    </row>
    <row r="39" spans="1:3">
      <c r="A39" s="64" t="s">
        <v>103</v>
      </c>
      <c r="B39" s="2" t="s">
        <v>102</v>
      </c>
      <c r="C39" s="65">
        <v>0</v>
      </c>
    </row>
    <row r="40" spans="1:3">
      <c r="A40" s="64" t="s">
        <v>104</v>
      </c>
      <c r="B40" s="2" t="s">
        <v>105</v>
      </c>
      <c r="C40" s="65">
        <v>-90.65</v>
      </c>
    </row>
    <row r="41" spans="1:3" ht="15">
      <c r="A41" s="61" t="s">
        <v>106</v>
      </c>
      <c r="B41" s="62" t="s">
        <v>107</v>
      </c>
      <c r="C41" s="73"/>
    </row>
    <row r="42" spans="1:3">
      <c r="A42" s="64" t="s">
        <v>108</v>
      </c>
      <c r="B42" s="2" t="s">
        <v>109</v>
      </c>
      <c r="C42" s="65">
        <v>0</v>
      </c>
    </row>
    <row r="43" spans="1:3">
      <c r="A43" s="64" t="s">
        <v>110</v>
      </c>
      <c r="B43" s="2" t="s">
        <v>111</v>
      </c>
      <c r="C43" s="65">
        <v>0</v>
      </c>
    </row>
    <row r="44" spans="1:3" ht="15">
      <c r="A44" s="61" t="s">
        <v>112</v>
      </c>
      <c r="B44" s="62" t="s">
        <v>113</v>
      </c>
      <c r="C44" s="73"/>
    </row>
    <row r="45" spans="1:3">
      <c r="A45" s="64" t="s">
        <v>114</v>
      </c>
      <c r="B45" s="2" t="s">
        <v>115</v>
      </c>
      <c r="C45" s="65">
        <v>446286920.19</v>
      </c>
    </row>
    <row r="46" spans="1:3" ht="15">
      <c r="A46" s="61" t="s">
        <v>116</v>
      </c>
      <c r="B46" s="62" t="s">
        <v>117</v>
      </c>
      <c r="C46" s="73"/>
    </row>
    <row r="47" spans="1:3">
      <c r="A47" s="64" t="s">
        <v>118</v>
      </c>
      <c r="B47" s="2" t="s">
        <v>119</v>
      </c>
      <c r="C47" s="65">
        <v>0</v>
      </c>
    </row>
    <row r="48" spans="1:3">
      <c r="A48" s="64" t="s">
        <v>120</v>
      </c>
      <c r="B48" s="2" t="s">
        <v>121</v>
      </c>
      <c r="C48" s="65">
        <v>1.87</v>
      </c>
    </row>
    <row r="49" spans="1:3" ht="15">
      <c r="A49" s="61" t="s">
        <v>122</v>
      </c>
      <c r="B49" s="62" t="s">
        <v>89</v>
      </c>
      <c r="C49" s="73"/>
    </row>
    <row r="50" spans="1:3">
      <c r="A50" s="64" t="s">
        <v>123</v>
      </c>
      <c r="B50" s="2" t="s">
        <v>124</v>
      </c>
      <c r="C50" s="65">
        <v>446601894.31</v>
      </c>
    </row>
    <row r="51" spans="1:3">
      <c r="A51" s="64" t="s">
        <v>125</v>
      </c>
      <c r="B51" s="2" t="s">
        <v>126</v>
      </c>
      <c r="C51" s="65">
        <v>590196721.38</v>
      </c>
    </row>
    <row r="52" spans="1:3" ht="15">
      <c r="A52" s="75"/>
      <c r="B52" s="76"/>
      <c r="C52" s="77"/>
    </row>
  </sheetData>
  <mergeCells count="1">
    <mergeCell ref="A1:C1"/>
  </mergeCells>
  <printOptions horizontalCentered="1" verticalCentered="1"/>
  <pageMargins left="0.70866141732283472" right="0.70866141732283472" top="0.59055118110236227" bottom="0.59055118110236227" header="0.31496062992125984" footer="0.31496062992125984"/>
  <pageSetup paperSize="9" orientation="landscape" r:id="rId1"/>
  <headerFooter>
    <oddHeader>&amp;CStatistik PV45 zum 30.09.2021</oddHeader>
    <oddFooter>&amp;LSatzart 65&amp;CBetr.-Nr. 47056789&amp;R&amp;10Seite &amp;P von &amp;N</oddFooter>
  </headerFooter>
  <rowBreaks count="1" manualBreakCount="1">
    <brk id="3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7"/>
  <dimension ref="A1:D249"/>
  <sheetViews>
    <sheetView zoomScaleNormal="100" workbookViewId="0">
      <selection sqref="A1:C1"/>
    </sheetView>
  </sheetViews>
  <sheetFormatPr baseColWidth="10" defaultColWidth="11.28515625" defaultRowHeight="12.75"/>
  <cols>
    <col min="1" max="1" width="13.5703125" style="2" customWidth="1"/>
    <col min="2" max="2" width="95.140625" style="2" customWidth="1"/>
    <col min="3" max="3" width="24" style="3" customWidth="1"/>
    <col min="4" max="4" width="22.85546875" style="1" customWidth="1"/>
    <col min="5" max="16384" width="11.28515625" style="1"/>
  </cols>
  <sheetData>
    <row r="1" spans="1:4" ht="39" customHeight="1">
      <c r="A1" s="95" t="s">
        <v>30</v>
      </c>
      <c r="B1" s="96"/>
      <c r="C1" s="96"/>
      <c r="D1" s="5"/>
    </row>
    <row r="2" spans="1:4" ht="20.100000000000001" customHeight="1">
      <c r="A2" s="11" t="s">
        <v>1</v>
      </c>
      <c r="B2" s="10" t="s">
        <v>0</v>
      </c>
      <c r="C2" s="8" t="s">
        <v>31</v>
      </c>
      <c r="D2" s="5"/>
    </row>
    <row r="3" spans="1:4" ht="15">
      <c r="A3" s="62" t="s">
        <v>127</v>
      </c>
      <c r="B3" s="62" t="s">
        <v>128</v>
      </c>
      <c r="C3" s="63"/>
    </row>
    <row r="4" spans="1:4">
      <c r="A4" s="64" t="s">
        <v>129</v>
      </c>
      <c r="B4" s="2" t="s">
        <v>130</v>
      </c>
      <c r="C4" s="65">
        <v>15879370.15</v>
      </c>
    </row>
    <row r="5" spans="1:4">
      <c r="A5" s="64" t="s">
        <v>131</v>
      </c>
      <c r="B5" s="2" t="s">
        <v>132</v>
      </c>
      <c r="C5" s="65">
        <v>33124533</v>
      </c>
    </row>
    <row r="6" spans="1:4">
      <c r="A6" s="64" t="s">
        <v>133</v>
      </c>
      <c r="B6" s="2" t="s">
        <v>134</v>
      </c>
      <c r="C6" s="65">
        <v>23803018.920000002</v>
      </c>
    </row>
    <row r="7" spans="1:4">
      <c r="A7" s="64" t="s">
        <v>135</v>
      </c>
      <c r="B7" s="2" t="s">
        <v>136</v>
      </c>
      <c r="C7" s="65">
        <v>13677312.76</v>
      </c>
    </row>
    <row r="8" spans="1:4">
      <c r="A8" s="78" t="s">
        <v>137</v>
      </c>
      <c r="B8" s="66" t="s">
        <v>138</v>
      </c>
      <c r="C8" s="67"/>
    </row>
    <row r="9" spans="1:4">
      <c r="A9" s="64" t="s">
        <v>139</v>
      </c>
      <c r="B9" s="2" t="s">
        <v>140</v>
      </c>
      <c r="C9" s="65">
        <v>2131.5</v>
      </c>
    </row>
    <row r="10" spans="1:4" ht="15">
      <c r="A10" s="60" t="s">
        <v>127</v>
      </c>
      <c r="B10" s="79" t="s">
        <v>141</v>
      </c>
      <c r="C10" s="80">
        <v>86486366.329999998</v>
      </c>
    </row>
    <row r="11" spans="1:4" ht="15">
      <c r="A11" s="62" t="s">
        <v>142</v>
      </c>
      <c r="B11" s="62" t="s">
        <v>143</v>
      </c>
      <c r="C11" s="63"/>
    </row>
    <row r="12" spans="1:4">
      <c r="A12" s="64" t="s">
        <v>144</v>
      </c>
      <c r="B12" s="2" t="s">
        <v>145</v>
      </c>
      <c r="C12" s="65">
        <v>62537394.630000003</v>
      </c>
    </row>
    <row r="13" spans="1:4">
      <c r="A13" s="64" t="s">
        <v>146</v>
      </c>
      <c r="B13" s="2" t="s">
        <v>147</v>
      </c>
      <c r="C13" s="65">
        <v>67427441.689999998</v>
      </c>
    </row>
    <row r="14" spans="1:4">
      <c r="A14" s="64" t="s">
        <v>148</v>
      </c>
      <c r="B14" s="2" t="s">
        <v>149</v>
      </c>
      <c r="C14" s="65">
        <v>32163119.809999999</v>
      </c>
    </row>
    <row r="15" spans="1:4">
      <c r="A15" s="64" t="s">
        <v>150</v>
      </c>
      <c r="B15" s="2" t="s">
        <v>151</v>
      </c>
      <c r="C15" s="65">
        <v>12936752.939999999</v>
      </c>
    </row>
    <row r="16" spans="1:4" ht="15">
      <c r="A16" s="60" t="s">
        <v>142</v>
      </c>
      <c r="B16" s="79" t="s">
        <v>141</v>
      </c>
      <c r="C16" s="80">
        <v>175064709.06999999</v>
      </c>
    </row>
    <row r="17" spans="1:3" ht="15">
      <c r="A17" s="62" t="s">
        <v>152</v>
      </c>
      <c r="B17" s="62" t="s">
        <v>153</v>
      </c>
      <c r="C17" s="63"/>
    </row>
    <row r="18" spans="1:3">
      <c r="A18" s="64" t="s">
        <v>154</v>
      </c>
      <c r="B18" s="2" t="s">
        <v>153</v>
      </c>
      <c r="C18" s="65">
        <v>17529744.899999999</v>
      </c>
    </row>
    <row r="19" spans="1:3" ht="15">
      <c r="A19" s="60" t="s">
        <v>152</v>
      </c>
      <c r="B19" s="79" t="s">
        <v>141</v>
      </c>
      <c r="C19" s="80">
        <v>17529744.899999999</v>
      </c>
    </row>
    <row r="20" spans="1:3" ht="15">
      <c r="A20" s="62" t="s">
        <v>155</v>
      </c>
      <c r="B20" s="62" t="s">
        <v>156</v>
      </c>
      <c r="C20" s="63"/>
    </row>
    <row r="21" spans="1:3">
      <c r="A21" s="64" t="s">
        <v>157</v>
      </c>
      <c r="B21" s="2" t="s">
        <v>158</v>
      </c>
      <c r="C21" s="65">
        <v>5200406.28</v>
      </c>
    </row>
    <row r="22" spans="1:3">
      <c r="A22" s="78" t="s">
        <v>159</v>
      </c>
      <c r="B22" s="66" t="s">
        <v>160</v>
      </c>
      <c r="C22" s="67"/>
    </row>
    <row r="23" spans="1:3">
      <c r="A23" s="64" t="s">
        <v>161</v>
      </c>
      <c r="B23" s="2" t="s">
        <v>162</v>
      </c>
      <c r="C23" s="65">
        <v>3293243.31</v>
      </c>
    </row>
    <row r="24" spans="1:3">
      <c r="A24" s="64" t="s">
        <v>163</v>
      </c>
      <c r="B24" s="2" t="s">
        <v>164</v>
      </c>
      <c r="C24" s="65">
        <v>1311295.29</v>
      </c>
    </row>
    <row r="25" spans="1:3">
      <c r="A25" s="64" t="s">
        <v>165</v>
      </c>
      <c r="B25" s="2" t="s">
        <v>166</v>
      </c>
      <c r="C25" s="65">
        <v>54537.79</v>
      </c>
    </row>
    <row r="26" spans="1:3">
      <c r="A26" s="64" t="s">
        <v>167</v>
      </c>
      <c r="B26" s="2" t="s">
        <v>168</v>
      </c>
      <c r="C26" s="65">
        <v>77402.25</v>
      </c>
    </row>
    <row r="27" spans="1:3">
      <c r="A27" s="72" t="s">
        <v>159</v>
      </c>
      <c r="B27" s="70" t="s">
        <v>51</v>
      </c>
      <c r="C27" s="71">
        <v>4736478.6399999997</v>
      </c>
    </row>
    <row r="28" spans="1:3">
      <c r="A28" s="78" t="s">
        <v>169</v>
      </c>
      <c r="B28" s="66" t="s">
        <v>170</v>
      </c>
      <c r="C28" s="67"/>
    </row>
    <row r="29" spans="1:3">
      <c r="A29" s="64" t="s">
        <v>171</v>
      </c>
      <c r="B29" s="2" t="s">
        <v>172</v>
      </c>
      <c r="C29" s="65">
        <v>7941163.1600000001</v>
      </c>
    </row>
    <row r="30" spans="1:3">
      <c r="A30" s="64" t="s">
        <v>173</v>
      </c>
      <c r="B30" s="2" t="s">
        <v>174</v>
      </c>
      <c r="C30" s="65">
        <v>924824.55</v>
      </c>
    </row>
    <row r="31" spans="1:3">
      <c r="A31" s="72" t="s">
        <v>169</v>
      </c>
      <c r="B31" s="70" t="s">
        <v>51</v>
      </c>
      <c r="C31" s="71">
        <v>8865987.7100000009</v>
      </c>
    </row>
    <row r="32" spans="1:3" ht="15">
      <c r="A32" s="60" t="s">
        <v>155</v>
      </c>
      <c r="B32" s="79" t="s">
        <v>141</v>
      </c>
      <c r="C32" s="80">
        <v>18802872.629999999</v>
      </c>
    </row>
    <row r="33" spans="1:3" ht="15">
      <c r="A33" s="62" t="s">
        <v>175</v>
      </c>
      <c r="B33" s="62" t="s">
        <v>176</v>
      </c>
      <c r="C33" s="63"/>
    </row>
    <row r="34" spans="1:3">
      <c r="A34" s="64" t="s">
        <v>177</v>
      </c>
      <c r="B34" s="2" t="s">
        <v>178</v>
      </c>
      <c r="C34" s="65">
        <v>0</v>
      </c>
    </row>
    <row r="35" spans="1:3" ht="15">
      <c r="A35" s="76" t="s">
        <v>175</v>
      </c>
      <c r="B35" s="84" t="s">
        <v>141</v>
      </c>
      <c r="C35" s="85">
        <v>0</v>
      </c>
    </row>
    <row r="36" spans="1:3" ht="15">
      <c r="A36" s="62" t="s">
        <v>179</v>
      </c>
      <c r="B36" s="62" t="s">
        <v>180</v>
      </c>
      <c r="C36" s="63"/>
    </row>
    <row r="37" spans="1:3">
      <c r="A37" s="78" t="s">
        <v>181</v>
      </c>
      <c r="B37" s="66" t="s">
        <v>182</v>
      </c>
      <c r="C37" s="67"/>
    </row>
    <row r="38" spans="1:3">
      <c r="A38" s="64" t="s">
        <v>183</v>
      </c>
      <c r="B38" s="2" t="s">
        <v>184</v>
      </c>
      <c r="C38" s="65">
        <v>55192278.18</v>
      </c>
    </row>
    <row r="39" spans="1:3">
      <c r="A39" s="64" t="s">
        <v>185</v>
      </c>
      <c r="B39" s="2" t="s">
        <v>186</v>
      </c>
      <c r="C39" s="65">
        <v>117663.41</v>
      </c>
    </row>
    <row r="40" spans="1:3">
      <c r="A40" s="64" t="s">
        <v>187</v>
      </c>
      <c r="B40" s="2" t="s">
        <v>188</v>
      </c>
      <c r="C40" s="65">
        <v>25168.1</v>
      </c>
    </row>
    <row r="41" spans="1:3">
      <c r="A41" s="64" t="s">
        <v>189</v>
      </c>
      <c r="B41" s="2" t="s">
        <v>190</v>
      </c>
      <c r="C41" s="65">
        <v>28159.19</v>
      </c>
    </row>
    <row r="42" spans="1:3">
      <c r="A42" s="72" t="s">
        <v>181</v>
      </c>
      <c r="B42" s="70" t="s">
        <v>51</v>
      </c>
      <c r="C42" s="71">
        <v>55363268.879999995</v>
      </c>
    </row>
    <row r="43" spans="1:3">
      <c r="A43" s="78" t="s">
        <v>191</v>
      </c>
      <c r="B43" s="66" t="s">
        <v>89</v>
      </c>
      <c r="C43" s="67"/>
    </row>
    <row r="44" spans="1:3">
      <c r="A44" s="64" t="s">
        <v>192</v>
      </c>
      <c r="B44" s="2" t="s">
        <v>193</v>
      </c>
      <c r="C44" s="65">
        <v>73437.509999999995</v>
      </c>
    </row>
    <row r="45" spans="1:3">
      <c r="A45" s="78" t="s">
        <v>194</v>
      </c>
      <c r="B45" s="66" t="s">
        <v>195</v>
      </c>
      <c r="C45" s="67"/>
    </row>
    <row r="46" spans="1:3">
      <c r="A46" s="64" t="s">
        <v>196</v>
      </c>
      <c r="B46" s="2" t="s">
        <v>197</v>
      </c>
      <c r="C46" s="65">
        <v>141353.35999999999</v>
      </c>
    </row>
    <row r="47" spans="1:3">
      <c r="A47" s="64" t="s">
        <v>198</v>
      </c>
      <c r="B47" s="2" t="s">
        <v>199</v>
      </c>
      <c r="C47" s="65">
        <v>29239.7</v>
      </c>
    </row>
    <row r="48" spans="1:3">
      <c r="A48" s="64" t="s">
        <v>200</v>
      </c>
      <c r="B48" s="2" t="s">
        <v>201</v>
      </c>
      <c r="C48" s="65">
        <v>481.14</v>
      </c>
    </row>
    <row r="49" spans="1:3">
      <c r="A49" s="64" t="s">
        <v>202</v>
      </c>
      <c r="B49" s="2" t="s">
        <v>203</v>
      </c>
      <c r="C49" s="65">
        <v>24443.45</v>
      </c>
    </row>
    <row r="50" spans="1:3">
      <c r="A50" s="64" t="s">
        <v>204</v>
      </c>
      <c r="B50" s="2" t="s">
        <v>205</v>
      </c>
      <c r="C50" s="65">
        <v>185.78</v>
      </c>
    </row>
    <row r="51" spans="1:3">
      <c r="A51" s="64" t="s">
        <v>206</v>
      </c>
      <c r="B51" s="2" t="s">
        <v>207</v>
      </c>
      <c r="C51" s="65">
        <v>3821.72</v>
      </c>
    </row>
    <row r="52" spans="1:3">
      <c r="A52" s="64" t="s">
        <v>208</v>
      </c>
      <c r="B52" s="2" t="s">
        <v>209</v>
      </c>
      <c r="C52" s="65">
        <v>1231.52</v>
      </c>
    </row>
    <row r="53" spans="1:3">
      <c r="A53" s="72" t="s">
        <v>194</v>
      </c>
      <c r="B53" s="70" t="s">
        <v>51</v>
      </c>
      <c r="C53" s="71">
        <v>200756.67</v>
      </c>
    </row>
    <row r="54" spans="1:3" ht="15">
      <c r="A54" s="60" t="s">
        <v>179</v>
      </c>
      <c r="B54" s="79" t="s">
        <v>141</v>
      </c>
      <c r="C54" s="80">
        <v>55637463.060000002</v>
      </c>
    </row>
    <row r="55" spans="1:3" ht="15">
      <c r="A55" s="62" t="s">
        <v>210</v>
      </c>
      <c r="B55" s="62" t="s">
        <v>211</v>
      </c>
      <c r="C55" s="63"/>
    </row>
    <row r="56" spans="1:3">
      <c r="A56" s="64" t="s">
        <v>212</v>
      </c>
      <c r="B56" s="2" t="s">
        <v>213</v>
      </c>
      <c r="C56" s="65">
        <v>1980249.11</v>
      </c>
    </row>
    <row r="57" spans="1:3">
      <c r="A57" s="64" t="s">
        <v>214</v>
      </c>
      <c r="B57" s="2" t="s">
        <v>215</v>
      </c>
      <c r="C57" s="65">
        <v>22436.83</v>
      </c>
    </row>
    <row r="58" spans="1:3" ht="15">
      <c r="A58" s="60" t="s">
        <v>210</v>
      </c>
      <c r="B58" s="79" t="s">
        <v>141</v>
      </c>
      <c r="C58" s="80">
        <v>2002685.9400000002</v>
      </c>
    </row>
    <row r="59" spans="1:3" ht="30">
      <c r="A59" s="62" t="s">
        <v>216</v>
      </c>
      <c r="B59" s="62" t="s">
        <v>217</v>
      </c>
      <c r="C59" s="63"/>
    </row>
    <row r="60" spans="1:3">
      <c r="A60" s="78" t="s">
        <v>218</v>
      </c>
      <c r="B60" s="66" t="s">
        <v>219</v>
      </c>
      <c r="C60" s="67"/>
    </row>
    <row r="61" spans="1:3">
      <c r="A61" s="64" t="s">
        <v>220</v>
      </c>
      <c r="B61" s="2" t="s">
        <v>221</v>
      </c>
      <c r="C61" s="65">
        <v>12645231.060000001</v>
      </c>
    </row>
    <row r="62" spans="1:3">
      <c r="A62" s="64" t="s">
        <v>222</v>
      </c>
      <c r="B62" s="2" t="s">
        <v>223</v>
      </c>
      <c r="C62" s="65">
        <v>1576440.11</v>
      </c>
    </row>
    <row r="63" spans="1:3">
      <c r="A63" s="64" t="s">
        <v>224</v>
      </c>
      <c r="B63" s="2" t="s">
        <v>225</v>
      </c>
      <c r="C63" s="65">
        <v>541535.84</v>
      </c>
    </row>
    <row r="64" spans="1:3">
      <c r="A64" s="72" t="s">
        <v>218</v>
      </c>
      <c r="B64" s="70" t="s">
        <v>51</v>
      </c>
      <c r="C64" s="71">
        <v>14763207.01</v>
      </c>
    </row>
    <row r="65" spans="1:3">
      <c r="A65" s="78" t="s">
        <v>226</v>
      </c>
      <c r="B65" s="66" t="s">
        <v>227</v>
      </c>
      <c r="C65" s="67"/>
    </row>
    <row r="66" spans="1:3">
      <c r="A66" s="64" t="s">
        <v>228</v>
      </c>
      <c r="B66" s="2" t="s">
        <v>227</v>
      </c>
      <c r="C66" s="65">
        <v>43663.45</v>
      </c>
    </row>
    <row r="67" spans="1:3">
      <c r="A67" s="64" t="s">
        <v>229</v>
      </c>
      <c r="B67" s="2" t="s">
        <v>230</v>
      </c>
      <c r="C67" s="65">
        <v>0</v>
      </c>
    </row>
    <row r="68" spans="1:3">
      <c r="A68" s="86" t="s">
        <v>226</v>
      </c>
      <c r="B68" s="87" t="s">
        <v>51</v>
      </c>
      <c r="C68" s="88">
        <v>43663.45</v>
      </c>
    </row>
    <row r="69" spans="1:3">
      <c r="A69" s="72" t="s">
        <v>231</v>
      </c>
      <c r="B69" s="2" t="s">
        <v>232</v>
      </c>
    </row>
    <row r="70" spans="1:3">
      <c r="A70" s="64" t="s">
        <v>233</v>
      </c>
      <c r="B70" s="2" t="s">
        <v>234</v>
      </c>
      <c r="C70" s="65">
        <v>9360.25</v>
      </c>
    </row>
    <row r="71" spans="1:3">
      <c r="A71" s="64" t="s">
        <v>235</v>
      </c>
      <c r="B71" s="2" t="s">
        <v>236</v>
      </c>
      <c r="C71" s="65">
        <v>34499.589999999997</v>
      </c>
    </row>
    <row r="72" spans="1:3">
      <c r="A72" s="72" t="s">
        <v>231</v>
      </c>
      <c r="B72" s="70" t="s">
        <v>51</v>
      </c>
      <c r="C72" s="71">
        <v>43859.839999999997</v>
      </c>
    </row>
    <row r="73" spans="1:3">
      <c r="A73" s="78" t="s">
        <v>237</v>
      </c>
      <c r="B73" s="66" t="s">
        <v>238</v>
      </c>
      <c r="C73" s="67"/>
    </row>
    <row r="74" spans="1:3">
      <c r="A74" s="64" t="s">
        <v>239</v>
      </c>
      <c r="B74" s="2" t="s">
        <v>240</v>
      </c>
      <c r="C74" s="65">
        <v>18988.71</v>
      </c>
    </row>
    <row r="75" spans="1:3">
      <c r="A75" s="64" t="s">
        <v>241</v>
      </c>
      <c r="B75" s="2" t="s">
        <v>242</v>
      </c>
      <c r="C75" s="65">
        <v>14072.27</v>
      </c>
    </row>
    <row r="76" spans="1:3">
      <c r="A76" s="64" t="s">
        <v>243</v>
      </c>
      <c r="B76" s="2" t="s">
        <v>244</v>
      </c>
      <c r="C76" s="65">
        <v>2316695.7400000002</v>
      </c>
    </row>
    <row r="77" spans="1:3">
      <c r="A77" s="64" t="s">
        <v>245</v>
      </c>
      <c r="B77" s="2" t="s">
        <v>246</v>
      </c>
      <c r="C77" s="65">
        <v>331343.78000000003</v>
      </c>
    </row>
    <row r="78" spans="1:3">
      <c r="A78" s="64" t="s">
        <v>247</v>
      </c>
      <c r="B78" s="2" t="s">
        <v>248</v>
      </c>
      <c r="C78" s="65">
        <v>152634.21</v>
      </c>
    </row>
    <row r="79" spans="1:3">
      <c r="A79" s="72" t="s">
        <v>237</v>
      </c>
      <c r="B79" s="70" t="s">
        <v>51</v>
      </c>
      <c r="C79" s="71">
        <v>2833734.71</v>
      </c>
    </row>
    <row r="80" spans="1:3">
      <c r="A80" s="78" t="s">
        <v>249</v>
      </c>
      <c r="B80" s="66" t="s">
        <v>250</v>
      </c>
      <c r="C80" s="67"/>
    </row>
    <row r="81" spans="1:3">
      <c r="A81" s="64" t="s">
        <v>251</v>
      </c>
      <c r="B81" s="2" t="s">
        <v>252</v>
      </c>
      <c r="C81" s="65">
        <v>2339960.5299999998</v>
      </c>
    </row>
    <row r="82" spans="1:3">
      <c r="A82" s="64" t="s">
        <v>253</v>
      </c>
      <c r="B82" s="2" t="s">
        <v>254</v>
      </c>
      <c r="C82" s="65">
        <v>1746059.77</v>
      </c>
    </row>
    <row r="83" spans="1:3">
      <c r="A83" s="64" t="s">
        <v>255</v>
      </c>
      <c r="B83" s="2" t="s">
        <v>256</v>
      </c>
      <c r="C83" s="65">
        <v>16101167.869999999</v>
      </c>
    </row>
    <row r="84" spans="1:3" ht="25.5">
      <c r="A84" s="64" t="s">
        <v>257</v>
      </c>
      <c r="B84" s="2" t="s">
        <v>258</v>
      </c>
      <c r="C84" s="65">
        <v>1832002.99</v>
      </c>
    </row>
    <row r="85" spans="1:3">
      <c r="A85" s="64" t="s">
        <v>259</v>
      </c>
      <c r="B85" s="2" t="s">
        <v>260</v>
      </c>
      <c r="C85" s="65">
        <v>200673.74</v>
      </c>
    </row>
    <row r="86" spans="1:3">
      <c r="A86" s="72" t="s">
        <v>249</v>
      </c>
      <c r="B86" s="70" t="s">
        <v>51</v>
      </c>
      <c r="C86" s="71">
        <v>22219864.899999995</v>
      </c>
    </row>
    <row r="87" spans="1:3">
      <c r="A87" s="78" t="s">
        <v>261</v>
      </c>
      <c r="B87" s="66" t="s">
        <v>262</v>
      </c>
      <c r="C87" s="67"/>
    </row>
    <row r="88" spans="1:3">
      <c r="A88" s="64" t="s">
        <v>263</v>
      </c>
      <c r="B88" s="2" t="s">
        <v>264</v>
      </c>
      <c r="C88" s="65">
        <v>2876076.52</v>
      </c>
    </row>
    <row r="89" spans="1:3">
      <c r="A89" s="64" t="s">
        <v>265</v>
      </c>
      <c r="B89" s="2" t="s">
        <v>266</v>
      </c>
      <c r="C89" s="65">
        <v>3749463.25</v>
      </c>
    </row>
    <row r="90" spans="1:3">
      <c r="A90" s="64" t="s">
        <v>267</v>
      </c>
      <c r="B90" s="2" t="s">
        <v>268</v>
      </c>
      <c r="C90" s="65">
        <v>209753.47</v>
      </c>
    </row>
    <row r="91" spans="1:3">
      <c r="A91" s="64" t="s">
        <v>269</v>
      </c>
      <c r="B91" s="2" t="s">
        <v>270</v>
      </c>
      <c r="C91" s="65">
        <v>3721053.57</v>
      </c>
    </row>
    <row r="92" spans="1:3">
      <c r="A92" s="64" t="s">
        <v>271</v>
      </c>
      <c r="B92" s="2" t="s">
        <v>272</v>
      </c>
      <c r="C92" s="65">
        <v>6630482.5700000003</v>
      </c>
    </row>
    <row r="93" spans="1:3">
      <c r="A93" s="64" t="s">
        <v>273</v>
      </c>
      <c r="B93" s="2" t="s">
        <v>274</v>
      </c>
      <c r="C93" s="65">
        <v>7409112.7800000003</v>
      </c>
    </row>
    <row r="94" spans="1:3">
      <c r="A94" s="64" t="s">
        <v>275</v>
      </c>
      <c r="B94" s="2" t="s">
        <v>276</v>
      </c>
      <c r="C94" s="65">
        <v>31183.52</v>
      </c>
    </row>
    <row r="95" spans="1:3">
      <c r="A95" s="64" t="s">
        <v>277</v>
      </c>
      <c r="B95" s="2" t="s">
        <v>278</v>
      </c>
      <c r="C95" s="65">
        <v>19639.150000000001</v>
      </c>
    </row>
    <row r="96" spans="1:3">
      <c r="A96" s="64" t="s">
        <v>279</v>
      </c>
      <c r="B96" s="2" t="s">
        <v>280</v>
      </c>
      <c r="C96" s="65">
        <v>16061.76</v>
      </c>
    </row>
    <row r="97" spans="1:3">
      <c r="A97" s="64" t="s">
        <v>281</v>
      </c>
      <c r="B97" s="2" t="s">
        <v>282</v>
      </c>
      <c r="C97" s="65">
        <v>384163.33</v>
      </c>
    </row>
    <row r="98" spans="1:3">
      <c r="A98" s="72" t="s">
        <v>261</v>
      </c>
      <c r="B98" s="70" t="s">
        <v>51</v>
      </c>
      <c r="C98" s="71">
        <v>25046989.919999998</v>
      </c>
    </row>
    <row r="99" spans="1:3">
      <c r="A99" s="82" t="s">
        <v>283</v>
      </c>
      <c r="B99" s="74" t="s">
        <v>284</v>
      </c>
      <c r="C99" s="83">
        <v>1173.06</v>
      </c>
    </row>
    <row r="100" spans="1:3">
      <c r="A100" s="72" t="s">
        <v>285</v>
      </c>
      <c r="B100" s="2" t="s">
        <v>286</v>
      </c>
    </row>
    <row r="101" spans="1:3">
      <c r="A101" s="64" t="s">
        <v>287</v>
      </c>
      <c r="B101" s="2" t="s">
        <v>288</v>
      </c>
      <c r="C101" s="65">
        <v>43309.38</v>
      </c>
    </row>
    <row r="102" spans="1:3">
      <c r="A102" s="64" t="s">
        <v>289</v>
      </c>
      <c r="B102" s="2" t="s">
        <v>290</v>
      </c>
      <c r="C102" s="65">
        <v>-57469.27</v>
      </c>
    </row>
    <row r="103" spans="1:3">
      <c r="A103" s="64" t="s">
        <v>291</v>
      </c>
      <c r="B103" s="2" t="s">
        <v>292</v>
      </c>
      <c r="C103" s="65">
        <v>0</v>
      </c>
    </row>
    <row r="104" spans="1:3">
      <c r="A104" s="64" t="s">
        <v>293</v>
      </c>
      <c r="B104" s="2" t="s">
        <v>294</v>
      </c>
      <c r="C104" s="65">
        <v>1323.98</v>
      </c>
    </row>
    <row r="105" spans="1:3">
      <c r="A105" s="72" t="s">
        <v>285</v>
      </c>
      <c r="B105" s="70" t="s">
        <v>51</v>
      </c>
      <c r="C105" s="71">
        <v>-12835.91</v>
      </c>
    </row>
    <row r="106" spans="1:3">
      <c r="A106" s="78" t="s">
        <v>295</v>
      </c>
      <c r="B106" s="66" t="s">
        <v>296</v>
      </c>
      <c r="C106" s="67"/>
    </row>
    <row r="107" spans="1:3">
      <c r="A107" s="64" t="s">
        <v>297</v>
      </c>
      <c r="B107" s="2" t="s">
        <v>298</v>
      </c>
      <c r="C107" s="65">
        <v>4565273.33</v>
      </c>
    </row>
    <row r="108" spans="1:3">
      <c r="A108" s="64" t="s">
        <v>299</v>
      </c>
      <c r="B108" s="2" t="s">
        <v>300</v>
      </c>
      <c r="C108" s="65">
        <v>689571.59</v>
      </c>
    </row>
    <row r="109" spans="1:3">
      <c r="A109" s="64" t="s">
        <v>301</v>
      </c>
      <c r="B109" s="2" t="s">
        <v>302</v>
      </c>
      <c r="C109" s="65">
        <v>11536961.220000001</v>
      </c>
    </row>
    <row r="110" spans="1:3">
      <c r="A110" s="64" t="s">
        <v>303</v>
      </c>
      <c r="B110" s="2" t="s">
        <v>304</v>
      </c>
      <c r="C110" s="65">
        <v>73659.679999999993</v>
      </c>
    </row>
    <row r="111" spans="1:3">
      <c r="A111" s="64" t="s">
        <v>305</v>
      </c>
      <c r="B111" s="2" t="s">
        <v>306</v>
      </c>
      <c r="C111" s="65">
        <v>29131.200000000001</v>
      </c>
    </row>
    <row r="112" spans="1:3">
      <c r="A112" s="72" t="s">
        <v>295</v>
      </c>
      <c r="B112" s="70" t="s">
        <v>51</v>
      </c>
      <c r="C112" s="71">
        <v>16894597.02</v>
      </c>
    </row>
    <row r="113" spans="1:3" ht="15">
      <c r="A113" s="60" t="s">
        <v>216</v>
      </c>
      <c r="B113" s="79" t="s">
        <v>141</v>
      </c>
      <c r="C113" s="80">
        <v>81834254.000000015</v>
      </c>
    </row>
    <row r="114" spans="1:3" ht="15">
      <c r="A114" s="62" t="s">
        <v>307</v>
      </c>
      <c r="B114" s="62" t="s">
        <v>308</v>
      </c>
      <c r="C114" s="63"/>
    </row>
    <row r="115" spans="1:3">
      <c r="A115" s="78" t="s">
        <v>309</v>
      </c>
      <c r="B115" s="66" t="s">
        <v>310</v>
      </c>
      <c r="C115" s="67"/>
    </row>
    <row r="116" spans="1:3" ht="25.5">
      <c r="A116" s="64" t="s">
        <v>311</v>
      </c>
      <c r="B116" s="2" t="s">
        <v>312</v>
      </c>
      <c r="C116" s="65">
        <v>102.45</v>
      </c>
    </row>
    <row r="117" spans="1:3">
      <c r="A117" s="64" t="s">
        <v>313</v>
      </c>
      <c r="B117" s="2" t="s">
        <v>314</v>
      </c>
      <c r="C117" s="65">
        <v>0</v>
      </c>
    </row>
    <row r="118" spans="1:3">
      <c r="A118" s="72" t="s">
        <v>309</v>
      </c>
      <c r="B118" s="70" t="s">
        <v>51</v>
      </c>
      <c r="C118" s="71">
        <v>102.45</v>
      </c>
    </row>
    <row r="119" spans="1:3">
      <c r="A119" s="78" t="s">
        <v>315</v>
      </c>
      <c r="B119" s="66" t="s">
        <v>89</v>
      </c>
      <c r="C119" s="67"/>
    </row>
    <row r="120" spans="1:3">
      <c r="A120" s="64" t="s">
        <v>316</v>
      </c>
      <c r="B120" s="2" t="s">
        <v>317</v>
      </c>
      <c r="C120" s="65">
        <v>0</v>
      </c>
    </row>
    <row r="121" spans="1:3">
      <c r="A121" s="78" t="s">
        <v>318</v>
      </c>
      <c r="B121" s="66" t="s">
        <v>89</v>
      </c>
      <c r="C121" s="67"/>
    </row>
    <row r="122" spans="1:3">
      <c r="A122" s="64" t="s">
        <v>319</v>
      </c>
      <c r="B122" s="2" t="s">
        <v>320</v>
      </c>
      <c r="C122" s="65">
        <v>2500</v>
      </c>
    </row>
    <row r="123" spans="1:3">
      <c r="A123" s="78" t="s">
        <v>321</v>
      </c>
      <c r="B123" s="66" t="s">
        <v>89</v>
      </c>
      <c r="C123" s="67"/>
    </row>
    <row r="124" spans="1:3">
      <c r="A124" s="64" t="s">
        <v>322</v>
      </c>
      <c r="B124" s="2" t="s">
        <v>323</v>
      </c>
      <c r="C124" s="65">
        <v>579519.03</v>
      </c>
    </row>
    <row r="125" spans="1:3">
      <c r="A125" s="78" t="s">
        <v>324</v>
      </c>
      <c r="B125" s="66" t="s">
        <v>89</v>
      </c>
      <c r="C125" s="67"/>
    </row>
    <row r="126" spans="1:3">
      <c r="A126" s="64" t="s">
        <v>325</v>
      </c>
      <c r="B126" s="2" t="s">
        <v>326</v>
      </c>
      <c r="C126" s="65">
        <v>0</v>
      </c>
    </row>
    <row r="127" spans="1:3" ht="15">
      <c r="A127" s="60" t="s">
        <v>307</v>
      </c>
      <c r="B127" s="79" t="s">
        <v>141</v>
      </c>
      <c r="C127" s="80">
        <v>582121.48</v>
      </c>
    </row>
    <row r="128" spans="1:3" ht="15">
      <c r="A128" s="62" t="s">
        <v>327</v>
      </c>
      <c r="B128" s="62" t="s">
        <v>328</v>
      </c>
      <c r="C128" s="63"/>
    </row>
    <row r="129" spans="1:3">
      <c r="A129" s="78" t="s">
        <v>329</v>
      </c>
      <c r="B129" s="66" t="s">
        <v>330</v>
      </c>
      <c r="C129" s="67"/>
    </row>
    <row r="130" spans="1:3">
      <c r="A130" s="64" t="s">
        <v>331</v>
      </c>
      <c r="B130" s="2" t="s">
        <v>332</v>
      </c>
      <c r="C130" s="65">
        <v>235787.18</v>
      </c>
    </row>
    <row r="131" spans="1:3">
      <c r="A131" s="64" t="s">
        <v>333</v>
      </c>
      <c r="B131" s="2" t="s">
        <v>334</v>
      </c>
      <c r="C131" s="65">
        <v>516760.89</v>
      </c>
    </row>
    <row r="132" spans="1:3">
      <c r="A132" s="86" t="s">
        <v>329</v>
      </c>
      <c r="B132" s="87" t="s">
        <v>51</v>
      </c>
      <c r="C132" s="88">
        <v>752548.07000000007</v>
      </c>
    </row>
    <row r="133" spans="1:3">
      <c r="A133" s="72" t="s">
        <v>335</v>
      </c>
      <c r="B133" s="2" t="s">
        <v>336</v>
      </c>
    </row>
    <row r="134" spans="1:3">
      <c r="A134" s="64" t="s">
        <v>337</v>
      </c>
      <c r="B134" s="2" t="s">
        <v>338</v>
      </c>
      <c r="C134" s="65">
        <v>8072.8</v>
      </c>
    </row>
    <row r="135" spans="1:3">
      <c r="A135" s="64" t="s">
        <v>339</v>
      </c>
      <c r="B135" s="2" t="s">
        <v>340</v>
      </c>
      <c r="C135" s="65">
        <v>3590.46</v>
      </c>
    </row>
    <row r="136" spans="1:3">
      <c r="A136" s="64" t="s">
        <v>341</v>
      </c>
      <c r="B136" s="2" t="s">
        <v>342</v>
      </c>
      <c r="C136" s="65">
        <v>108850.36</v>
      </c>
    </row>
    <row r="137" spans="1:3">
      <c r="A137" s="72" t="s">
        <v>335</v>
      </c>
      <c r="B137" s="70" t="s">
        <v>51</v>
      </c>
      <c r="C137" s="71">
        <v>120513.62</v>
      </c>
    </row>
    <row r="138" spans="1:3">
      <c r="A138" s="78" t="s">
        <v>343</v>
      </c>
      <c r="B138" s="66" t="s">
        <v>344</v>
      </c>
      <c r="C138" s="67"/>
    </row>
    <row r="139" spans="1:3">
      <c r="A139" s="64" t="s">
        <v>345</v>
      </c>
      <c r="B139" s="2" t="s">
        <v>346</v>
      </c>
      <c r="C139" s="65">
        <v>8360.35</v>
      </c>
    </row>
    <row r="140" spans="1:3">
      <c r="A140" s="64" t="s">
        <v>347</v>
      </c>
      <c r="B140" s="2" t="s">
        <v>348</v>
      </c>
      <c r="C140" s="65">
        <v>-115322.35</v>
      </c>
    </row>
    <row r="141" spans="1:3">
      <c r="A141" s="72" t="s">
        <v>343</v>
      </c>
      <c r="B141" s="70" t="s">
        <v>51</v>
      </c>
      <c r="C141" s="71">
        <v>-106962</v>
      </c>
    </row>
    <row r="142" spans="1:3">
      <c r="A142" s="78" t="s">
        <v>349</v>
      </c>
      <c r="B142" s="66" t="s">
        <v>350</v>
      </c>
      <c r="C142" s="67"/>
    </row>
    <row r="143" spans="1:3">
      <c r="A143" s="64" t="s">
        <v>351</v>
      </c>
      <c r="B143" s="2" t="s">
        <v>352</v>
      </c>
      <c r="C143" s="65">
        <v>92879.74</v>
      </c>
    </row>
    <row r="144" spans="1:3">
      <c r="A144" s="64" t="s">
        <v>353</v>
      </c>
      <c r="B144" s="2" t="s">
        <v>354</v>
      </c>
      <c r="C144" s="65">
        <v>-18600</v>
      </c>
    </row>
    <row r="145" spans="1:3">
      <c r="A145" s="72" t="s">
        <v>349</v>
      </c>
      <c r="B145" s="70" t="s">
        <v>51</v>
      </c>
      <c r="C145" s="71">
        <v>74279.740000000005</v>
      </c>
    </row>
    <row r="146" spans="1:3">
      <c r="A146" s="78" t="s">
        <v>355</v>
      </c>
      <c r="B146" s="66" t="s">
        <v>356</v>
      </c>
      <c r="C146" s="67"/>
    </row>
    <row r="147" spans="1:3">
      <c r="A147" s="64" t="s">
        <v>357</v>
      </c>
      <c r="B147" s="2" t="s">
        <v>358</v>
      </c>
      <c r="C147" s="65">
        <v>0</v>
      </c>
    </row>
    <row r="148" spans="1:3" ht="15">
      <c r="A148" s="60" t="s">
        <v>327</v>
      </c>
      <c r="B148" s="79" t="s">
        <v>141</v>
      </c>
      <c r="C148" s="80">
        <v>840379.43</v>
      </c>
    </row>
    <row r="149" spans="1:3" ht="15">
      <c r="A149" s="62" t="s">
        <v>359</v>
      </c>
      <c r="B149" s="62" t="s">
        <v>360</v>
      </c>
      <c r="C149" s="63"/>
    </row>
    <row r="150" spans="1:3">
      <c r="A150" s="64" t="s">
        <v>361</v>
      </c>
      <c r="B150" s="2" t="s">
        <v>362</v>
      </c>
      <c r="C150" s="65">
        <v>2360028.2799999998</v>
      </c>
    </row>
    <row r="151" spans="1:3">
      <c r="A151" s="64" t="s">
        <v>363</v>
      </c>
      <c r="B151" s="2" t="s">
        <v>364</v>
      </c>
      <c r="C151" s="65">
        <v>6445819.0099999998</v>
      </c>
    </row>
    <row r="152" spans="1:3">
      <c r="A152" s="64" t="s">
        <v>365</v>
      </c>
      <c r="B152" s="2" t="s">
        <v>366</v>
      </c>
      <c r="C152" s="65">
        <v>5422216.7000000002</v>
      </c>
    </row>
    <row r="153" spans="1:3">
      <c r="A153" s="64" t="s">
        <v>367</v>
      </c>
      <c r="B153" s="2" t="s">
        <v>368</v>
      </c>
      <c r="C153" s="65">
        <v>1783601.06</v>
      </c>
    </row>
    <row r="154" spans="1:3" ht="15">
      <c r="A154" s="60" t="s">
        <v>359</v>
      </c>
      <c r="B154" s="79" t="s">
        <v>141</v>
      </c>
      <c r="C154" s="80">
        <v>16011665.049999999</v>
      </c>
    </row>
    <row r="155" spans="1:3" ht="15">
      <c r="A155" s="62" t="s">
        <v>369</v>
      </c>
      <c r="B155" s="62" t="s">
        <v>370</v>
      </c>
      <c r="C155" s="63"/>
    </row>
    <row r="156" spans="1:3">
      <c r="A156" s="78" t="s">
        <v>371</v>
      </c>
      <c r="B156" s="66" t="s">
        <v>370</v>
      </c>
      <c r="C156" s="67"/>
    </row>
    <row r="157" spans="1:3">
      <c r="A157" s="64" t="s">
        <v>372</v>
      </c>
      <c r="B157" s="2" t="s">
        <v>373</v>
      </c>
      <c r="C157" s="65">
        <v>9214127.7300000004</v>
      </c>
    </row>
    <row r="158" spans="1:3">
      <c r="A158" s="64" t="s">
        <v>374</v>
      </c>
      <c r="B158" s="2" t="s">
        <v>375</v>
      </c>
      <c r="C158" s="65">
        <v>56677.36</v>
      </c>
    </row>
    <row r="159" spans="1:3">
      <c r="A159" s="64" t="s">
        <v>376</v>
      </c>
      <c r="B159" s="2" t="s">
        <v>377</v>
      </c>
      <c r="C159" s="65">
        <v>5487.7</v>
      </c>
    </row>
    <row r="160" spans="1:3">
      <c r="A160" s="64" t="s">
        <v>378</v>
      </c>
      <c r="B160" s="2" t="s">
        <v>379</v>
      </c>
      <c r="C160" s="65">
        <v>690.65</v>
      </c>
    </row>
    <row r="161" spans="1:3">
      <c r="A161" s="64" t="s">
        <v>380</v>
      </c>
      <c r="B161" s="2" t="s">
        <v>381</v>
      </c>
      <c r="C161" s="65">
        <v>367.13</v>
      </c>
    </row>
    <row r="162" spans="1:3">
      <c r="A162" s="64" t="s">
        <v>382</v>
      </c>
      <c r="B162" s="2" t="s">
        <v>383</v>
      </c>
      <c r="C162" s="65">
        <v>0</v>
      </c>
    </row>
    <row r="163" spans="1:3">
      <c r="A163" s="72" t="s">
        <v>371</v>
      </c>
      <c r="B163" s="70" t="s">
        <v>51</v>
      </c>
      <c r="C163" s="71">
        <v>9277350.5700000003</v>
      </c>
    </row>
    <row r="164" spans="1:3" ht="15">
      <c r="A164" s="76" t="s">
        <v>369</v>
      </c>
      <c r="B164" s="84" t="s">
        <v>141</v>
      </c>
      <c r="C164" s="85">
        <v>9277350.5700000003</v>
      </c>
    </row>
    <row r="165" spans="1:3" ht="15">
      <c r="A165" s="62" t="s">
        <v>384</v>
      </c>
      <c r="B165" s="62" t="s">
        <v>385</v>
      </c>
      <c r="C165" s="63"/>
    </row>
    <row r="166" spans="1:3">
      <c r="A166" s="78" t="s">
        <v>386</v>
      </c>
      <c r="B166" s="66" t="s">
        <v>387</v>
      </c>
      <c r="C166" s="67"/>
    </row>
    <row r="167" spans="1:3">
      <c r="A167" s="64" t="s">
        <v>388</v>
      </c>
      <c r="B167" s="2" t="s">
        <v>389</v>
      </c>
      <c r="C167" s="65">
        <v>54548.27</v>
      </c>
    </row>
    <row r="168" spans="1:3">
      <c r="A168" s="64" t="s">
        <v>390</v>
      </c>
      <c r="B168" s="2" t="s">
        <v>391</v>
      </c>
      <c r="C168" s="65">
        <v>7692119.1699999999</v>
      </c>
    </row>
    <row r="169" spans="1:3">
      <c r="A169" s="72" t="s">
        <v>386</v>
      </c>
      <c r="B169" s="70" t="s">
        <v>51</v>
      </c>
      <c r="C169" s="71">
        <v>7746667.4399999995</v>
      </c>
    </row>
    <row r="170" spans="1:3">
      <c r="A170" s="78" t="s">
        <v>392</v>
      </c>
      <c r="B170" s="66" t="s">
        <v>89</v>
      </c>
      <c r="C170" s="67"/>
    </row>
    <row r="171" spans="1:3">
      <c r="A171" s="64" t="s">
        <v>393</v>
      </c>
      <c r="B171" s="2" t="s">
        <v>394</v>
      </c>
      <c r="C171" s="65">
        <v>32576925.530000001</v>
      </c>
    </row>
    <row r="172" spans="1:3">
      <c r="A172" s="78" t="s">
        <v>395</v>
      </c>
      <c r="B172" s="66" t="s">
        <v>89</v>
      </c>
      <c r="C172" s="67"/>
    </row>
    <row r="173" spans="1:3">
      <c r="A173" s="64" t="s">
        <v>396</v>
      </c>
      <c r="B173" s="2" t="s">
        <v>397</v>
      </c>
      <c r="C173" s="65">
        <v>48078052.799999997</v>
      </c>
    </row>
    <row r="174" spans="1:3">
      <c r="A174" s="78" t="s">
        <v>398</v>
      </c>
      <c r="B174" s="66" t="s">
        <v>89</v>
      </c>
      <c r="C174" s="67"/>
    </row>
    <row r="175" spans="1:3">
      <c r="A175" s="64" t="s">
        <v>399</v>
      </c>
      <c r="B175" s="2" t="s">
        <v>400</v>
      </c>
      <c r="C175" s="65">
        <v>32699136.510000002</v>
      </c>
    </row>
    <row r="176" spans="1:3">
      <c r="A176" s="78" t="s">
        <v>401</v>
      </c>
      <c r="B176" s="66" t="s">
        <v>89</v>
      </c>
      <c r="C176" s="67"/>
    </row>
    <row r="177" spans="1:3">
      <c r="A177" s="64" t="s">
        <v>402</v>
      </c>
      <c r="B177" s="2" t="s">
        <v>403</v>
      </c>
      <c r="C177" s="65">
        <v>5904</v>
      </c>
    </row>
    <row r="178" spans="1:3">
      <c r="A178" s="78" t="s">
        <v>404</v>
      </c>
      <c r="B178" s="66" t="s">
        <v>89</v>
      </c>
      <c r="C178" s="67"/>
    </row>
    <row r="179" spans="1:3">
      <c r="A179" s="64" t="s">
        <v>405</v>
      </c>
      <c r="B179" s="2" t="s">
        <v>406</v>
      </c>
      <c r="C179" s="65">
        <v>783623.07</v>
      </c>
    </row>
    <row r="180" spans="1:3" ht="15">
      <c r="A180" s="60" t="s">
        <v>384</v>
      </c>
      <c r="B180" s="79" t="s">
        <v>141</v>
      </c>
      <c r="C180" s="80">
        <v>121890309.34999999</v>
      </c>
    </row>
    <row r="181" spans="1:3" ht="15">
      <c r="A181" s="62" t="s">
        <v>407</v>
      </c>
      <c r="B181" s="62" t="s">
        <v>408</v>
      </c>
      <c r="C181" s="63"/>
    </row>
    <row r="182" spans="1:3">
      <c r="A182" s="78" t="s">
        <v>409</v>
      </c>
      <c r="B182" s="66" t="s">
        <v>89</v>
      </c>
      <c r="C182" s="67"/>
    </row>
    <row r="183" spans="1:3">
      <c r="A183" s="64" t="s">
        <v>410</v>
      </c>
      <c r="B183" s="2" t="s">
        <v>411</v>
      </c>
      <c r="C183" s="65">
        <v>0</v>
      </c>
    </row>
    <row r="184" spans="1:3">
      <c r="A184" s="64" t="s">
        <v>412</v>
      </c>
      <c r="B184" s="2" t="s">
        <v>413</v>
      </c>
      <c r="C184" s="65">
        <v>809863.45</v>
      </c>
    </row>
    <row r="185" spans="1:3">
      <c r="A185" s="72" t="s">
        <v>409</v>
      </c>
      <c r="B185" s="70" t="s">
        <v>51</v>
      </c>
      <c r="C185" s="71">
        <v>809863.45</v>
      </c>
    </row>
    <row r="186" spans="1:3" ht="15">
      <c r="A186" s="60" t="s">
        <v>407</v>
      </c>
      <c r="B186" s="79" t="s">
        <v>141</v>
      </c>
      <c r="C186" s="80">
        <v>809863.45</v>
      </c>
    </row>
    <row r="187" spans="1:3" ht="15">
      <c r="A187" s="62" t="s">
        <v>414</v>
      </c>
      <c r="B187" s="62" t="s">
        <v>415</v>
      </c>
      <c r="C187" s="63"/>
    </row>
    <row r="188" spans="1:3">
      <c r="A188" s="64" t="s">
        <v>416</v>
      </c>
      <c r="B188" s="2" t="s">
        <v>417</v>
      </c>
      <c r="C188" s="65">
        <v>0</v>
      </c>
    </row>
    <row r="189" spans="1:3">
      <c r="A189" s="64" t="s">
        <v>418</v>
      </c>
      <c r="B189" s="2" t="s">
        <v>419</v>
      </c>
      <c r="C189" s="65">
        <v>0</v>
      </c>
    </row>
    <row r="190" spans="1:3">
      <c r="A190" s="64" t="s">
        <v>420</v>
      </c>
      <c r="B190" s="2" t="s">
        <v>421</v>
      </c>
      <c r="C190" s="65">
        <v>28012.04</v>
      </c>
    </row>
    <row r="191" spans="1:3">
      <c r="A191" s="64" t="s">
        <v>422</v>
      </c>
      <c r="B191" s="2" t="s">
        <v>423</v>
      </c>
      <c r="C191" s="65">
        <v>-0.02</v>
      </c>
    </row>
    <row r="192" spans="1:3">
      <c r="A192" s="64" t="s">
        <v>424</v>
      </c>
      <c r="B192" s="2" t="s">
        <v>425</v>
      </c>
      <c r="C192" s="65">
        <v>0</v>
      </c>
    </row>
    <row r="193" spans="1:3" ht="15">
      <c r="A193" s="60" t="s">
        <v>414</v>
      </c>
      <c r="B193" s="79" t="s">
        <v>141</v>
      </c>
      <c r="C193" s="80">
        <v>28012.02</v>
      </c>
    </row>
    <row r="194" spans="1:3" ht="15">
      <c r="A194" s="62" t="s">
        <v>426</v>
      </c>
      <c r="B194" s="62" t="s">
        <v>427</v>
      </c>
      <c r="C194" s="63"/>
    </row>
    <row r="195" spans="1:3">
      <c r="A195" s="64" t="s">
        <v>428</v>
      </c>
      <c r="B195" s="2" t="s">
        <v>427</v>
      </c>
      <c r="C195" s="65">
        <v>1359577</v>
      </c>
    </row>
    <row r="196" spans="1:3" ht="15">
      <c r="A196" s="76" t="s">
        <v>426</v>
      </c>
      <c r="B196" s="84" t="s">
        <v>141</v>
      </c>
      <c r="C196" s="85">
        <v>1359577</v>
      </c>
    </row>
    <row r="197" spans="1:3" ht="15">
      <c r="A197" s="62" t="s">
        <v>429</v>
      </c>
      <c r="B197" s="62" t="s">
        <v>430</v>
      </c>
      <c r="C197" s="63"/>
    </row>
    <row r="198" spans="1:3">
      <c r="A198" s="64" t="s">
        <v>431</v>
      </c>
      <c r="B198" s="2" t="s">
        <v>432</v>
      </c>
      <c r="C198" s="65">
        <v>4805</v>
      </c>
    </row>
    <row r="199" spans="1:3" ht="15">
      <c r="A199" s="76" t="s">
        <v>429</v>
      </c>
      <c r="B199" s="84" t="s">
        <v>141</v>
      </c>
      <c r="C199" s="85">
        <v>4805</v>
      </c>
    </row>
    <row r="200" spans="1:3" ht="15">
      <c r="A200" s="62" t="s">
        <v>433</v>
      </c>
      <c r="B200" s="62" t="s">
        <v>434</v>
      </c>
      <c r="C200" s="63"/>
    </row>
    <row r="201" spans="1:3">
      <c r="A201" s="64" t="s">
        <v>435</v>
      </c>
      <c r="B201" s="2" t="s">
        <v>434</v>
      </c>
      <c r="C201" s="65">
        <v>-13155.02</v>
      </c>
    </row>
    <row r="202" spans="1:3" ht="15">
      <c r="A202" s="60" t="s">
        <v>433</v>
      </c>
      <c r="B202" s="79" t="s">
        <v>141</v>
      </c>
      <c r="C202" s="80">
        <v>-13155.02</v>
      </c>
    </row>
    <row r="203" spans="1:3" ht="15">
      <c r="A203" s="62" t="s">
        <v>436</v>
      </c>
      <c r="B203" s="62" t="s">
        <v>437</v>
      </c>
      <c r="C203" s="63"/>
    </row>
    <row r="204" spans="1:3">
      <c r="A204" s="64" t="s">
        <v>438</v>
      </c>
      <c r="B204" s="2" t="s">
        <v>439</v>
      </c>
      <c r="C204" s="65">
        <v>13254.03</v>
      </c>
    </row>
    <row r="205" spans="1:3" ht="15">
      <c r="A205" s="60" t="s">
        <v>436</v>
      </c>
      <c r="B205" s="79" t="s">
        <v>141</v>
      </c>
      <c r="C205" s="80">
        <v>13254.03</v>
      </c>
    </row>
    <row r="206" spans="1:3" ht="15">
      <c r="A206" s="62" t="s">
        <v>440</v>
      </c>
      <c r="B206" s="62" t="s">
        <v>441</v>
      </c>
      <c r="C206" s="63"/>
    </row>
    <row r="207" spans="1:3">
      <c r="A207" s="64" t="s">
        <v>442</v>
      </c>
      <c r="B207" s="2" t="s">
        <v>441</v>
      </c>
      <c r="C207" s="65">
        <v>0</v>
      </c>
    </row>
    <row r="208" spans="1:3" ht="15">
      <c r="A208" s="60" t="s">
        <v>440</v>
      </c>
      <c r="B208" s="79" t="s">
        <v>141</v>
      </c>
      <c r="C208" s="80">
        <v>0</v>
      </c>
    </row>
    <row r="209" spans="1:3" ht="15">
      <c r="A209" s="62" t="s">
        <v>443</v>
      </c>
      <c r="B209" s="62" t="s">
        <v>89</v>
      </c>
      <c r="C209" s="63"/>
    </row>
    <row r="210" spans="1:3">
      <c r="A210" s="64" t="s">
        <v>444</v>
      </c>
      <c r="B210" s="2" t="s">
        <v>445</v>
      </c>
      <c r="C210" s="65">
        <v>588162278.28999996</v>
      </c>
    </row>
    <row r="211" spans="1:3" ht="15">
      <c r="A211" s="60" t="s">
        <v>443</v>
      </c>
      <c r="B211" s="79" t="s">
        <v>141</v>
      </c>
      <c r="C211" s="80">
        <v>588162278.28999996</v>
      </c>
    </row>
    <row r="212" spans="1:3" ht="15">
      <c r="A212" s="62" t="s">
        <v>446</v>
      </c>
      <c r="B212" s="62" t="s">
        <v>447</v>
      </c>
      <c r="C212" s="63"/>
    </row>
    <row r="213" spans="1:3">
      <c r="A213" s="64" t="s">
        <v>448</v>
      </c>
      <c r="B213" s="2" t="s">
        <v>449</v>
      </c>
      <c r="C213" s="65">
        <v>0</v>
      </c>
    </row>
    <row r="214" spans="1:3">
      <c r="A214" s="64" t="s">
        <v>450</v>
      </c>
      <c r="B214" s="2" t="s">
        <v>451</v>
      </c>
      <c r="C214" s="65">
        <v>0</v>
      </c>
    </row>
    <row r="215" spans="1:3" ht="15">
      <c r="A215" s="60" t="s">
        <v>446</v>
      </c>
      <c r="B215" s="79" t="s">
        <v>141</v>
      </c>
      <c r="C215" s="80">
        <v>0</v>
      </c>
    </row>
    <row r="216" spans="1:3" ht="15">
      <c r="A216" s="62" t="s">
        <v>452</v>
      </c>
      <c r="B216" s="62" t="s">
        <v>453</v>
      </c>
      <c r="C216" s="63"/>
    </row>
    <row r="217" spans="1:3">
      <c r="A217" s="64" t="s">
        <v>454</v>
      </c>
      <c r="B217" s="2" t="s">
        <v>455</v>
      </c>
      <c r="C217" s="65">
        <v>0</v>
      </c>
    </row>
    <row r="218" spans="1:3">
      <c r="A218" s="64" t="s">
        <v>456</v>
      </c>
      <c r="B218" s="2" t="s">
        <v>457</v>
      </c>
      <c r="C218" s="65">
        <v>0</v>
      </c>
    </row>
    <row r="219" spans="1:3" ht="15">
      <c r="A219" s="60" t="s">
        <v>452</v>
      </c>
      <c r="B219" s="79" t="s">
        <v>141</v>
      </c>
      <c r="C219" s="80">
        <v>0</v>
      </c>
    </row>
    <row r="220" spans="1:3" ht="15">
      <c r="A220" s="62" t="s">
        <v>458</v>
      </c>
      <c r="B220" s="62" t="s">
        <v>113</v>
      </c>
      <c r="C220" s="63"/>
    </row>
    <row r="221" spans="1:3">
      <c r="A221" s="64" t="s">
        <v>459</v>
      </c>
      <c r="B221" s="2" t="s">
        <v>460</v>
      </c>
      <c r="C221" s="65">
        <v>0</v>
      </c>
    </row>
    <row r="222" spans="1:3" ht="15">
      <c r="A222" s="60" t="s">
        <v>458</v>
      </c>
      <c r="B222" s="79" t="s">
        <v>141</v>
      </c>
      <c r="C222" s="80">
        <v>0</v>
      </c>
    </row>
    <row r="223" spans="1:3" ht="15">
      <c r="A223" s="62" t="s">
        <v>461</v>
      </c>
      <c r="B223" s="62" t="s">
        <v>462</v>
      </c>
      <c r="C223" s="63"/>
    </row>
    <row r="224" spans="1:3">
      <c r="A224" s="64" t="s">
        <v>463</v>
      </c>
      <c r="B224" s="2" t="s">
        <v>464</v>
      </c>
      <c r="C224" s="65">
        <v>95760</v>
      </c>
    </row>
    <row r="225" spans="1:3">
      <c r="A225" s="64" t="s">
        <v>465</v>
      </c>
      <c r="B225" s="2" t="s">
        <v>119</v>
      </c>
      <c r="C225" s="65">
        <v>4001.9</v>
      </c>
    </row>
    <row r="226" spans="1:3">
      <c r="A226" s="64" t="s">
        <v>466</v>
      </c>
      <c r="B226" s="2" t="s">
        <v>467</v>
      </c>
      <c r="C226" s="65">
        <v>0</v>
      </c>
    </row>
    <row r="227" spans="1:3" ht="15">
      <c r="A227" s="60" t="s">
        <v>461</v>
      </c>
      <c r="B227" s="79" t="s">
        <v>141</v>
      </c>
      <c r="C227" s="80">
        <v>99761.9</v>
      </c>
    </row>
    <row r="228" spans="1:3" ht="15">
      <c r="A228" s="62" t="s">
        <v>468</v>
      </c>
      <c r="B228" s="62" t="s">
        <v>89</v>
      </c>
      <c r="C228" s="63"/>
    </row>
    <row r="229" spans="1:3">
      <c r="A229" s="64" t="s">
        <v>469</v>
      </c>
      <c r="B229" s="2" t="s">
        <v>470</v>
      </c>
      <c r="C229" s="65">
        <v>99761.9</v>
      </c>
    </row>
    <row r="230" spans="1:3" ht="15">
      <c r="A230" s="76" t="s">
        <v>468</v>
      </c>
      <c r="B230" s="84" t="s">
        <v>141</v>
      </c>
      <c r="C230" s="85">
        <v>99761.9</v>
      </c>
    </row>
    <row r="231" spans="1:3" ht="15">
      <c r="A231" s="62" t="s">
        <v>471</v>
      </c>
      <c r="B231" s="62" t="s">
        <v>7</v>
      </c>
      <c r="C231" s="63"/>
    </row>
    <row r="232" spans="1:3">
      <c r="A232" s="64" t="s">
        <v>472</v>
      </c>
      <c r="B232" s="2" t="s">
        <v>473</v>
      </c>
      <c r="C232" s="65">
        <v>14887637.380000001</v>
      </c>
    </row>
    <row r="233" spans="1:3">
      <c r="A233" s="64" t="s">
        <v>474</v>
      </c>
      <c r="B233" s="2" t="s">
        <v>475</v>
      </c>
      <c r="C233" s="65">
        <v>-188286.78</v>
      </c>
    </row>
    <row r="234" spans="1:3" ht="15">
      <c r="A234" s="60" t="s">
        <v>471</v>
      </c>
      <c r="B234" s="79" t="s">
        <v>141</v>
      </c>
      <c r="C234" s="80">
        <v>14699350.600000001</v>
      </c>
    </row>
    <row r="235" spans="1:3" ht="15">
      <c r="A235" s="62" t="s">
        <v>476</v>
      </c>
      <c r="B235" s="62" t="s">
        <v>477</v>
      </c>
      <c r="C235" s="63"/>
    </row>
    <row r="236" spans="1:3">
      <c r="A236" s="64" t="s">
        <v>478</v>
      </c>
      <c r="B236" s="2" t="s">
        <v>479</v>
      </c>
      <c r="C236" s="65">
        <v>3048435.4</v>
      </c>
    </row>
    <row r="237" spans="1:3">
      <c r="A237" s="64" t="s">
        <v>480</v>
      </c>
      <c r="B237" s="2" t="s">
        <v>481</v>
      </c>
      <c r="C237" s="65">
        <v>0</v>
      </c>
    </row>
    <row r="238" spans="1:3" ht="15">
      <c r="A238" s="60" t="s">
        <v>476</v>
      </c>
      <c r="B238" s="79" t="s">
        <v>141</v>
      </c>
      <c r="C238" s="80">
        <v>3048435.4</v>
      </c>
    </row>
    <row r="239" spans="1:3" ht="15">
      <c r="A239" s="62" t="s">
        <v>482</v>
      </c>
      <c r="B239" s="62" t="s">
        <v>89</v>
      </c>
      <c r="C239" s="63"/>
    </row>
    <row r="240" spans="1:3">
      <c r="A240" s="64" t="s">
        <v>483</v>
      </c>
      <c r="B240" s="2" t="s">
        <v>484</v>
      </c>
      <c r="C240" s="65">
        <v>17747786</v>
      </c>
    </row>
    <row r="241" spans="1:3" ht="15">
      <c r="A241" s="60" t="s">
        <v>482</v>
      </c>
      <c r="B241" s="79" t="s">
        <v>141</v>
      </c>
      <c r="C241" s="80">
        <v>17747786</v>
      </c>
    </row>
    <row r="242" spans="1:3" ht="15">
      <c r="A242" s="62" t="s">
        <v>485</v>
      </c>
      <c r="B242" s="62" t="s">
        <v>486</v>
      </c>
      <c r="C242" s="63"/>
    </row>
    <row r="243" spans="1:3">
      <c r="A243" s="64" t="s">
        <v>487</v>
      </c>
      <c r="B243" s="2" t="s">
        <v>488</v>
      </c>
      <c r="C243" s="65">
        <v>606009826.19000006</v>
      </c>
    </row>
    <row r="244" spans="1:3" ht="15">
      <c r="A244" s="60" t="s">
        <v>485</v>
      </c>
      <c r="B244" s="79" t="s">
        <v>141</v>
      </c>
      <c r="C244" s="80">
        <v>606009826.19000006</v>
      </c>
    </row>
    <row r="245" spans="1:3" ht="15">
      <c r="A245" s="62" t="s">
        <v>489</v>
      </c>
      <c r="B245" s="62" t="s">
        <v>490</v>
      </c>
      <c r="C245" s="63"/>
    </row>
    <row r="246" spans="1:3">
      <c r="A246" s="64" t="s">
        <v>491</v>
      </c>
      <c r="B246" s="2" t="s">
        <v>490</v>
      </c>
      <c r="C246" s="81">
        <v>563356</v>
      </c>
    </row>
    <row r="247" spans="1:3">
      <c r="A247" s="64" t="s">
        <v>492</v>
      </c>
      <c r="B247" s="2" t="s">
        <v>493</v>
      </c>
      <c r="C247" s="65">
        <v>2717934.59</v>
      </c>
    </row>
    <row r="248" spans="1:3">
      <c r="A248" s="64" t="s">
        <v>494</v>
      </c>
      <c r="B248" s="2" t="s">
        <v>495</v>
      </c>
      <c r="C248" s="65">
        <v>0</v>
      </c>
    </row>
    <row r="249" spans="1:3">
      <c r="A249" s="82" t="s">
        <v>496</v>
      </c>
      <c r="B249" s="74" t="s">
        <v>497</v>
      </c>
      <c r="C249" s="83">
        <v>15813104.810000001</v>
      </c>
    </row>
  </sheetData>
  <mergeCells count="1">
    <mergeCell ref="A1:C1"/>
  </mergeCells>
  <printOptions horizontalCentered="1" verticalCentered="1"/>
  <pageMargins left="0.70866141732283472" right="0.70866141732283472" top="0.59055118110236227" bottom="0.59055118110236227" header="0.31496062992125984" footer="0.31496062992125984"/>
  <pageSetup paperSize="9" scale="97" orientation="landscape" r:id="rId1"/>
  <headerFooter>
    <oddHeader>&amp;CStatistik PV45 zum 30.09.2021</oddHeader>
    <oddFooter>&amp;LSatzart 65&amp;CBetr.-Nr. 47056789&amp;R&amp;10Seite &amp;P von &amp;N</oddFooter>
  </headerFooter>
  <rowBreaks count="7" manualBreakCount="7">
    <brk id="35" max="16383" man="1"/>
    <brk id="68" max="16383" man="1"/>
    <brk id="99" max="16383" man="1"/>
    <brk id="132" max="16383" man="1"/>
    <brk id="164" max="16383" man="1"/>
    <brk id="199" max="16383" man="1"/>
    <brk id="23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5</vt:i4>
      </vt:variant>
    </vt:vector>
  </HeadingPairs>
  <TitlesOfParts>
    <vt:vector size="8" baseType="lpstr">
      <vt:lpstr>Deckblatt</vt:lpstr>
      <vt:lpstr>Einnahmen</vt:lpstr>
      <vt:lpstr>Ausgaben</vt:lpstr>
      <vt:lpstr>Deckblatt!Druckbereich</vt:lpstr>
      <vt:lpstr>Ausgaben!Drucktitel</vt:lpstr>
      <vt:lpstr>Einnahmen!Drucktitel</vt:lpstr>
      <vt:lpstr>Deckblatt!Gesamtergebnis_aktuell</vt:lpstr>
      <vt:lpstr>Deckblatt!Stichtag</vt:lpstr>
    </vt:vector>
  </TitlesOfParts>
  <Company>GKV-Spitzenverband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Quartalsstatistik der landwirtschaftlichen Pflegekasse über Einahmen und Ausgaben</dc:title>
  <dc:subject>PV45</dc:subject>
  <dc:creator>SVLFG</dc:creator>
  <cp:lastModifiedBy>Rehrmann, Alina</cp:lastModifiedBy>
  <cp:lastPrinted>2021-11-02T07:47:41Z</cp:lastPrinted>
  <dcterms:created xsi:type="dcterms:W3CDTF">2009-12-28T13:51:20Z</dcterms:created>
  <dcterms:modified xsi:type="dcterms:W3CDTF">2021-11-04T09:25:06Z</dcterms:modified>
</cp:coreProperties>
</file>